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amuel\Desktop\"/>
    </mc:Choice>
  </mc:AlternateContent>
  <xr:revisionPtr revIDLastSave="0" documentId="8_{011F2A29-CA6F-4ED4-9179-BC205B8DE040}" xr6:coauthVersionLast="45" xr6:coauthVersionMax="45" xr10:uidLastSave="{00000000-0000-0000-0000-000000000000}"/>
  <bookViews>
    <workbookView xWindow="-120" yWindow="-120" windowWidth="21840" windowHeight="13140" activeTab="3" xr2:uid="{00000000-000D-0000-FFFF-FFFF00000000}"/>
  </bookViews>
  <sheets>
    <sheet name="Fines herbes" sheetId="1" r:id="rId1"/>
    <sheet name="Légumes" sheetId="2" r:id="rId2"/>
    <sheet name="Fruitiers" sheetId="3" r:id="rId3"/>
    <sheet name="Légumes du patrimoine"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4" l="1"/>
  <c r="D27" i="4"/>
  <c r="D29" i="4" s="1"/>
  <c r="C27" i="4"/>
  <c r="F36" i="3"/>
  <c r="E36" i="3"/>
  <c r="D36" i="3"/>
  <c r="F37" i="3" s="1"/>
  <c r="C36" i="3"/>
  <c r="E123" i="2"/>
  <c r="F123" i="2" s="1"/>
  <c r="C123" i="2"/>
  <c r="D123" i="2" s="1"/>
  <c r="F124" i="2" s="1"/>
  <c r="F84" i="1"/>
  <c r="E84" i="1"/>
  <c r="D84" i="1"/>
  <c r="F85" i="1" s="1"/>
  <c r="C84" i="1"/>
  <c r="F86" i="1" l="1"/>
  <c r="F87" i="1" s="1"/>
  <c r="F38" i="3"/>
  <c r="F39" i="3" s="1"/>
  <c r="F125" i="2"/>
  <c r="F126" i="2"/>
</calcChain>
</file>

<file path=xl/sharedStrings.xml><?xml version="1.0" encoding="utf-8"?>
<sst xmlns="http://schemas.openxmlformats.org/spreadsheetml/2006/main" count="386" uniqueCount="237">
  <si>
    <r>
      <rPr>
        <b/>
        <u/>
        <sz val="16"/>
        <color indexed="8"/>
        <rFont val="Calibri"/>
      </rPr>
      <t xml:space="preserve">Prévente Rêves et Jardins
</t>
    </r>
    <r>
      <rPr>
        <b/>
        <sz val="14"/>
        <color indexed="8"/>
        <rFont val="Calibri"/>
      </rPr>
      <t xml:space="preserve">
</t>
    </r>
    <r>
      <rPr>
        <b/>
        <sz val="13"/>
        <color indexed="8"/>
        <rFont val="Calibri"/>
      </rPr>
      <t>450-266-3820</t>
    </r>
    <r>
      <rPr>
        <b/>
        <sz val="13"/>
        <color indexed="8"/>
        <rFont val="Calibri"/>
      </rPr>
      <t xml:space="preserve">
</t>
    </r>
    <r>
      <rPr>
        <b/>
        <sz val="13"/>
        <color indexed="8"/>
        <rFont val="Calibri"/>
      </rPr>
      <t>revesetjardins@videotron.ca</t>
    </r>
    <r>
      <rPr>
        <sz val="13"/>
        <color indexed="8"/>
        <rFont val="Calibri"/>
      </rPr>
      <t xml:space="preserve">
</t>
    </r>
    <r>
      <rPr>
        <sz val="12"/>
        <color indexed="8"/>
        <rFont val="Calibri"/>
      </rPr>
      <t>1080 Chemin Knowlton, West-Brome, Qc, J0E 2P0</t>
    </r>
  </si>
  <si>
    <t>COMMENT COMMANDER ?</t>
  </si>
  <si>
    <t>Pour passer une commande, veuillez remplir le document ci-dessous (sur votre ordinateur en excel ou en imprimant la version pdf) et nous le faire parvenir soit par courriel, soit par courrier postal. Vous pouvez aussi nous contacter par téléphone.</t>
  </si>
  <si>
    <t>NOM, PRENOM :</t>
  </si>
  <si>
    <t>ADRESSE :</t>
  </si>
  <si>
    <t>NUMERO DE TELEPHONE :</t>
  </si>
  <si>
    <t>COURRIEL:</t>
  </si>
  <si>
    <t>Livraison la semaine de votre choix :</t>
  </si>
  <si>
    <t>Faites une croix en-dessous de la semaine choisie</t>
  </si>
  <si>
    <t>FINES HERBES</t>
  </si>
  <si>
    <r>
      <rPr>
        <b/>
        <sz val="12"/>
        <color indexed="8"/>
        <rFont val="Calibri"/>
      </rPr>
      <t xml:space="preserve">VARIÉTÉS
</t>
    </r>
    <r>
      <rPr>
        <b/>
        <sz val="10"/>
        <color indexed="8"/>
        <rFont val="Calibri"/>
      </rPr>
      <t>N = Nouveautés 2020</t>
    </r>
  </si>
  <si>
    <t>CODE</t>
  </si>
  <si>
    <t>POT 11cm</t>
  </si>
  <si>
    <r>
      <rPr>
        <b/>
        <sz val="12"/>
        <color indexed="8"/>
        <rFont val="Calibri"/>
      </rPr>
      <t xml:space="preserve">PRIX 
</t>
    </r>
    <r>
      <rPr>
        <sz val="10"/>
        <color indexed="8"/>
        <rFont val="Calibri"/>
      </rPr>
      <t>(hors taxes)</t>
    </r>
  </si>
  <si>
    <t>POT 1 Gallon</t>
  </si>
  <si>
    <t>Aneth / Dill</t>
  </si>
  <si>
    <t>Basilic à grandes feuilles / Sweet Basil</t>
  </si>
  <si>
    <t>Basilic à petites feuilles / Bush Basil</t>
  </si>
  <si>
    <t>Basilic citron / Lemon Basil</t>
  </si>
  <si>
    <t>Basilic feuilles de laitue / Lettuce Leaf Basil</t>
  </si>
  <si>
    <t>Basilic pourpre / Purple Basil</t>
  </si>
  <si>
    <t xml:space="preserve">Basilic Red Rosie / Basil Red Rosie Basil  </t>
  </si>
  <si>
    <t xml:space="preserve">Basilic Siam Queen / Siam Queen basil (thaï)  </t>
  </si>
  <si>
    <t xml:space="preserve">Basilic  Spicy Globe / Spicy Globe Basil  </t>
  </si>
  <si>
    <t xml:space="preserve">Baume mélisse / Lemon Balm </t>
  </si>
  <si>
    <t>Bourrache / Borage</t>
  </si>
  <si>
    <t>Camomille / Chamomile</t>
  </si>
  <si>
    <t>Cari / Curry Plant</t>
  </si>
  <si>
    <t>Celeri à couper "Peppermint Stick" / Cut Celery</t>
  </si>
  <si>
    <t>Cerfeuil / Chervil</t>
  </si>
  <si>
    <t>Ciboulette / Chives</t>
  </si>
  <si>
    <t>Ciboulette à l'ail / Garlic Chives</t>
  </si>
  <si>
    <t>Ciboulette à l'ail chinoise / Chenese Garlic Chives</t>
  </si>
  <si>
    <t>Citronnelle / Lemon Grass</t>
  </si>
  <si>
    <t>Coriandre / Coriander</t>
  </si>
  <si>
    <t>Coriandre Mexicaine / Mexican Coriander</t>
  </si>
  <si>
    <t>Coriandre Vietnamienne / Vietnamese Coriander</t>
  </si>
  <si>
    <t>Cresson de Fontaine / Cress of Fountain</t>
  </si>
  <si>
    <t>Epazote</t>
  </si>
  <si>
    <t>Estragon / Tarragon</t>
  </si>
  <si>
    <t>Eucalyptus Silver Drop                                     N</t>
  </si>
  <si>
    <t>Fenouil / Fennel</t>
  </si>
  <si>
    <t>Fenouil bronze / Fennel</t>
  </si>
  <si>
    <t>Géranium Citron / Citrosa Geranium</t>
  </si>
  <si>
    <t>Hysope / Hyssop</t>
  </si>
  <si>
    <t>Lavande / English Lavender</t>
  </si>
  <si>
    <t>Lavande Espagnole / Spanish Lavender</t>
  </si>
  <si>
    <t>Livèche / Lovage</t>
  </si>
  <si>
    <t>Marjolaine / Sweet Marjoram</t>
  </si>
  <si>
    <t>Marjolaine panachée / Variegated Marjoram</t>
  </si>
  <si>
    <t>Menthe ananas / Pineapple mint</t>
  </si>
  <si>
    <t>Menthe chocolat / Chocolate mint</t>
  </si>
  <si>
    <t>Menthe marocaine</t>
  </si>
  <si>
    <t>Menthe Mojito / Mint</t>
  </si>
  <si>
    <t>Menthe poivrée / Peppermint</t>
  </si>
  <si>
    <t>Menthe pouliot (répulsive)</t>
  </si>
  <si>
    <t xml:space="preserve">Menthe verte / Spearmint </t>
  </si>
  <si>
    <t>Origan  /Common Marjoram</t>
  </si>
  <si>
    <t>Origan doré / Golden Oregano</t>
  </si>
  <si>
    <t>Origan grec</t>
  </si>
  <si>
    <t>Origan 'Hot and Spicy' / Oregano</t>
  </si>
  <si>
    <t>Origan Kent Beauty / Oregano                          N</t>
  </si>
  <si>
    <t>Origan Italien / Italian Oregano</t>
  </si>
  <si>
    <t>Oseille / Sorrel</t>
  </si>
  <si>
    <t>Oseille sanguine (Rumex) / Sorrel                     N</t>
  </si>
  <si>
    <t>Perilla</t>
  </si>
  <si>
    <t>Persil frisé / Curled Parsley</t>
  </si>
  <si>
    <t>Persil Italien / Italian Parsley</t>
  </si>
  <si>
    <t>Romarin / Rosemary</t>
  </si>
  <si>
    <t>Romarin rampant / Creeping Rosemary</t>
  </si>
  <si>
    <t xml:space="preserve">Roquette / Arugula </t>
  </si>
  <si>
    <t xml:space="preserve">Rue </t>
  </si>
  <si>
    <t>Sariette d'hiver / Winter Savory</t>
  </si>
  <si>
    <t>Sariette rampante / Creeping Savory</t>
  </si>
  <si>
    <t>Sauge / Common Sage</t>
  </si>
  <si>
    <t>Sauge ananas / Pineapple Sage                        N</t>
  </si>
  <si>
    <t>Sauge dorée / Golden Sage</t>
  </si>
  <si>
    <t>Sauge pourpre / Purple Sage</t>
  </si>
  <si>
    <t>Stevia</t>
  </si>
  <si>
    <t>Thym anglais / English Thyme</t>
  </si>
  <si>
    <t>Thym argenté / Silvery Thyme</t>
  </si>
  <si>
    <t>Thym citron / Lemon Thyme</t>
  </si>
  <si>
    <t>Thym citron aureus / Aurea Lemon Thyme</t>
  </si>
  <si>
    <t>Thym français / French Thyme</t>
  </si>
  <si>
    <t>Verveine citronnelle / Lemon Verbena</t>
  </si>
  <si>
    <t>SOUS-TOTAL</t>
  </si>
  <si>
    <t>TOTAL avant taxes</t>
  </si>
  <si>
    <t>Taxes TPS / TVQ</t>
  </si>
  <si>
    <t>TOTAL</t>
  </si>
  <si>
    <t>CONDITIONS DE VENTE</t>
  </si>
  <si>
    <t>LEGUMES</t>
  </si>
  <si>
    <r>
      <rPr>
        <b/>
        <sz val="12"/>
        <color indexed="8"/>
        <rFont val="Calibri"/>
      </rPr>
      <t xml:space="preserve">VARIÉTÉS
</t>
    </r>
    <r>
      <rPr>
        <b/>
        <sz val="10"/>
        <color indexed="8"/>
        <rFont val="Calibri"/>
      </rPr>
      <t xml:space="preserve">N = Nouveautés 2020
</t>
    </r>
    <r>
      <rPr>
        <b/>
        <sz val="10"/>
        <color indexed="8"/>
        <rFont val="Calibri"/>
      </rPr>
      <t>0 = Non Disponible</t>
    </r>
  </si>
  <si>
    <t>Ail Music</t>
  </si>
  <si>
    <t>Artichaut Imperial Star</t>
  </si>
  <si>
    <t>0</t>
  </si>
  <si>
    <t>Asperge verte</t>
  </si>
  <si>
    <t>Asperge Purple Passion</t>
  </si>
  <si>
    <t>Aubergines Classic</t>
  </si>
  <si>
    <t>Aubergines Gretel (Patio)</t>
  </si>
  <si>
    <t>Aubergines Llittle Finger (Patio)</t>
  </si>
  <si>
    <t>Aubergines Patio Baby (Patio)</t>
  </si>
  <si>
    <t>Aubergines Pinstripe (Patio)</t>
  </si>
  <si>
    <t>Aubergines Pot Black (Patio)</t>
  </si>
  <si>
    <t>Bettes à cardes Delta (blanc/white)</t>
  </si>
  <si>
    <t>Bettes à cardes Celebration (multicolor)</t>
  </si>
  <si>
    <t>Brocoli Diplomat                                               N</t>
  </si>
  <si>
    <t>Carottes Little Finger (Patio)</t>
  </si>
  <si>
    <t>Carottes Purple Dragon</t>
  </si>
  <si>
    <t>Celeri Tango</t>
  </si>
  <si>
    <t>Cerise de terre / Ground Cherry</t>
  </si>
  <si>
    <t>Chou chinois 'Bok Choy'</t>
  </si>
  <si>
    <t>Chou de Bruxelles</t>
  </si>
  <si>
    <t>Chou-fleur Fioretto                                           N</t>
  </si>
  <si>
    <t>Choux frisés Red Russian</t>
  </si>
  <si>
    <t>Choux frisés Starbor</t>
  </si>
  <si>
    <t>Choux frisés Storm mix (Simply Salad)</t>
  </si>
  <si>
    <t>Concombres anglais  / english</t>
  </si>
  <si>
    <t>Concombres Cornichons / Pickles</t>
  </si>
  <si>
    <t>Concombres Lemon (jaune/yellow)</t>
  </si>
  <si>
    <t>Concombres libanais / lebanese</t>
  </si>
  <si>
    <t>Concombres Marketmore (ordinaire/regular)</t>
  </si>
  <si>
    <t>Concombres mexicain (melon souris)</t>
  </si>
  <si>
    <t>Concombres Patio Snacker (Patio)</t>
  </si>
  <si>
    <t>Concombres Salad Crop (Patio)</t>
  </si>
  <si>
    <t>Concombres Saladmore Bush (Patio)</t>
  </si>
  <si>
    <t>Courges Butternut</t>
  </si>
  <si>
    <t>Courges Spaghetti / Gourd Zucchini</t>
  </si>
  <si>
    <t>Courges Easy Pick (jaune/yellow) (patio)</t>
  </si>
  <si>
    <t>Courges Easy Pick (vert/green) (Patio)</t>
  </si>
  <si>
    <t>Courges Sunny Delight (mini jaune) (patio)</t>
  </si>
  <si>
    <t>Épinard / Spinach</t>
  </si>
  <si>
    <t>Haricots Golddust (jaune/yellow)</t>
  </si>
  <si>
    <t>Haricots Gold'n Green Mix (Patio)</t>
  </si>
  <si>
    <t>Haricots Mascotte (vert/green) (Patio)</t>
  </si>
  <si>
    <t>Haricots Velour (violet) (Patio)                           N</t>
  </si>
  <si>
    <t>Laitues Simply Salad mix</t>
  </si>
  <si>
    <t>Laitues Boston Buttercrunch</t>
  </si>
  <si>
    <t>Laitues Frisé 'Red Sails'</t>
  </si>
  <si>
    <t>Laitues Romaine                                                N</t>
  </si>
  <si>
    <t>Maïs sucré (hâtif 2 couleurs) / Sweet corn 
(early 2 colors)     N</t>
  </si>
  <si>
    <t>Melons Cantaloup</t>
  </si>
  <si>
    <t>Melon d'eau / Watermelon</t>
  </si>
  <si>
    <t>Melon miel / Honeydew</t>
  </si>
  <si>
    <t>Oignon Échalotes / Shallot</t>
  </si>
  <si>
    <t>Oignon Échalotes Rouge / Red Shallot</t>
  </si>
  <si>
    <t>Oignons (jaune/yellow)</t>
  </si>
  <si>
    <t>Oignons (rouge/red)</t>
  </si>
  <si>
    <t>Piments Banane / Banana (doux/sweet)</t>
  </si>
  <si>
    <t>Pimenst Basket of Fire (fort/hot) (Patio)</t>
  </si>
  <si>
    <t>Piments Candy Cane Red (doux/sweet) (Patio)</t>
  </si>
  <si>
    <t>Piments Cayanetta (fort/hot) (Patio)</t>
  </si>
  <si>
    <t>Piments Jalapeño (fort/hot)</t>
  </si>
  <si>
    <t>Piments Jaune / Yellow (doux/sweet)</t>
  </si>
  <si>
    <t>Piments Loco (fort/hot) (Patio)</t>
  </si>
  <si>
    <t>Piments Orange (doux/sweet)</t>
  </si>
  <si>
    <t>Piments Orange You Sweet (doux/sweet) (Patio)</t>
  </si>
  <si>
    <t>Piments Pretty N Sweet multicolor (doux/sweet) (Patio)</t>
  </si>
  <si>
    <t>Piments Rouge / Red (doux/sweet)</t>
  </si>
  <si>
    <t>Piments Snackabelle (vert;rouge/green;red) (mini/small)    N</t>
  </si>
  <si>
    <t>Piments Super Chili (fort/hot) (Patio)</t>
  </si>
  <si>
    <t>Piments Vert / Green (doux/sweet)</t>
  </si>
  <si>
    <t>Piments Yes to Yellow' (doux/sweet) (Patio)</t>
  </si>
  <si>
    <t>Poireau / Leek</t>
  </si>
  <si>
    <t>Pois mangetout 'Little Snow Pea' (Patio) / Pea</t>
  </si>
  <si>
    <t>Radis / Radish Watermelon (intérieur rose/inside is pink)  N</t>
  </si>
  <si>
    <t>Tomates jaune Lemon Boy</t>
  </si>
  <si>
    <t>Tomates orange Chef Choice</t>
  </si>
  <si>
    <t>Tomates poires Pear Drops F1 (jaune/yellow) (Patio)        N</t>
  </si>
  <si>
    <t>Tomates poires rouge / red                               N</t>
  </si>
  <si>
    <t>Tomates roses Coeur de Boeuf / Oxheart</t>
  </si>
  <si>
    <t xml:space="preserve"> Tomates roses Heirloom Marriage hyb. 'Big Brandy'</t>
  </si>
  <si>
    <t>Tomates roses Pink Cupcake (déterminé/determinate)</t>
  </si>
  <si>
    <t>Tomates roses Pink Girl</t>
  </si>
  <si>
    <t>Tomates rouges Beefsteak</t>
  </si>
  <si>
    <t>Tomates rouges Better Boy</t>
  </si>
  <si>
    <t>Tomates rouges Big Beef</t>
  </si>
  <si>
    <t>Tomates rouges Célébrité / Celebrity (déterminé/determinate)</t>
  </si>
  <si>
    <t>Tomates rouges Fantastique / Fantastic</t>
  </si>
  <si>
    <t>Tomates rouges Italienne / Italian (San Marzano)</t>
  </si>
  <si>
    <t xml:space="preserve">Tomates rouges Megabite déterminé  </t>
  </si>
  <si>
    <t xml:space="preserve">Tomates rouges Patio F1 déterminé  </t>
  </si>
  <si>
    <t>Tomates rouges Tasti Lee™ (déterminé/determinate)</t>
  </si>
  <si>
    <t>Tomates cerises Black Cherry (noire/black)</t>
  </si>
  <si>
    <t>Tomates cerises Bumble Bee Sunrise (jaune et rouge)</t>
  </si>
  <si>
    <t>Tomates cerises Candyland Red (rouge/red)</t>
  </si>
  <si>
    <t>Tomates cerises Fantastico (rouge/red)</t>
  </si>
  <si>
    <t>Tomates cerises Heartbreakers (rouge/red) déterminé</t>
  </si>
  <si>
    <t>Tomates cerises Indigo (bleuté/bluish) (déterminé/determinate)</t>
  </si>
  <si>
    <t>Tomates cerises Lemon Cherry (jaune/yellow)</t>
  </si>
  <si>
    <t>Tomates cerises Little Napoli (rouge/red) (déterminé/determinate)</t>
  </si>
  <si>
    <t>Tomates cerises Red Robin (rouge/red) (déterminé/determinate)</t>
  </si>
  <si>
    <t>Tomates cerises Sibérienne Rose (rose/pink)      N</t>
  </si>
  <si>
    <t>Tomates cerises Sun Gold (orange)</t>
  </si>
  <si>
    <t>Tomates cerises Sweet 100 (rouge/red)</t>
  </si>
  <si>
    <t>Tomates cerises Sweet'n Neat (jaune/yellow) déterminé</t>
  </si>
  <si>
    <t>Tomates cerises Sweet'n Neat Scarlet (rouge/red) déterminé</t>
  </si>
  <si>
    <t>Tomates cerises Sweet Million (rouge/red)</t>
  </si>
  <si>
    <t>Tomates cerises Topsy Tom (rouge/red) (déterminé/determinate)</t>
  </si>
  <si>
    <t>Tomates cerises 'Tumbler F1' (rouge/red) déterminé</t>
  </si>
  <si>
    <t>Tomates raisins Juliet (rouge/red)</t>
  </si>
  <si>
    <t>Tomates raisins Sweet Valentine (rouge/red) déterminé N</t>
  </si>
  <si>
    <t>Tomatille / Tomatillo</t>
  </si>
  <si>
    <t>FRUITIERS</t>
  </si>
  <si>
    <t xml:space="preserve"> Fraises 'Quatre Saisons' / Strawberries :</t>
  </si>
  <si>
    <t>‘Albion'</t>
  </si>
  <si>
    <t>‘Amour'</t>
  </si>
  <si>
    <t>‘Delizz'</t>
  </si>
  <si>
    <t>‘Jewel'</t>
  </si>
  <si>
    <t>‘Mara des Bois’</t>
  </si>
  <si>
    <t>‘Mignonette'</t>
  </si>
  <si>
    <t>‘Seascape'</t>
  </si>
  <si>
    <t>‘Toscane'</t>
  </si>
  <si>
    <t>Framboises 'Quatre Saisons'/ Rapsberries :</t>
  </si>
  <si>
    <t>‘Bleu Nuit'</t>
  </si>
  <si>
    <t>‘Heritage’</t>
  </si>
  <si>
    <t>‘Kiwi Gold'</t>
  </si>
  <si>
    <t>‘Nova' (sans épine/thornless)</t>
  </si>
  <si>
    <t>‘Prélude'   (B-20E) 6 MAI</t>
  </si>
  <si>
    <t>Mûres / Blackberries :</t>
  </si>
  <si>
    <t xml:space="preserve">‘Natchez'                                                                          </t>
  </si>
  <si>
    <t>Rhubarbes / Rhubarbs :</t>
  </si>
  <si>
    <t xml:space="preserve">‘Rouge/red                                                                               </t>
  </si>
  <si>
    <t>LEGUMES DU PATRIMOINE</t>
  </si>
  <si>
    <t>Carotte 'Little Finger' (Patio)</t>
  </si>
  <si>
    <t>Épinard de Malabar  (B20F) 13 mai</t>
  </si>
  <si>
    <t>Haricot Beurre de Rocquencourt (nain)</t>
  </si>
  <si>
    <t>Melon 'Montréal'</t>
  </si>
  <si>
    <t>Patate 'Chaleur'</t>
  </si>
  <si>
    <t>Patate douce  (B-20H) 27 MAI</t>
  </si>
  <si>
    <t>Piment d'Espelette</t>
  </si>
  <si>
    <t>Oignon égyptien</t>
  </si>
  <si>
    <t>Tomate 'Canabec Rouge'</t>
  </si>
  <si>
    <t>Tomate 'Petit Moineau'</t>
  </si>
  <si>
    <t>Tomate 'Petitbec'</t>
  </si>
  <si>
    <t>Tomate 'Precocibec'</t>
  </si>
  <si>
    <t>Tomate 'Rosabec'</t>
  </si>
  <si>
    <t>Pour profiter de la prévente, vous devez choisir un minimum de 10 pots individuels à travers les différentes listes de Rêves et Jardins.
La date limite de la prévente est le 20 avril.
La cueillette sans contact en magasin est toujours possible. Nous faisons aussi la livraison dans un rayon de 40km du magasin au coût de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</si>
</sst>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numFmt numFmtId="165" formatCode="d\ mmm"/>
    <numFmt numFmtId="166" formatCode="[$CAD]\ 0.00"/>
  </numFmts>
  <fonts count="12" x14ac:knownFonts="1">
    <font>
      <sz val="11"/>
      <color indexed="8"/>
      <name val="Calibri"/>
    </font>
    <font>
      <b/>
      <u/>
      <sz val="16"/>
      <color indexed="8"/>
      <name val="Calibri"/>
    </font>
    <font>
      <b/>
      <sz val="14"/>
      <color indexed="8"/>
      <name val="Calibri"/>
    </font>
    <font>
      <b/>
      <sz val="13"/>
      <color indexed="8"/>
      <name val="Calibri"/>
    </font>
    <font>
      <sz val="13"/>
      <color indexed="8"/>
      <name val="Calibri"/>
    </font>
    <font>
      <sz val="12"/>
      <color indexed="8"/>
      <name val="Calibri"/>
    </font>
    <font>
      <b/>
      <sz val="18"/>
      <color indexed="8"/>
      <name val="Calibri"/>
    </font>
    <font>
      <b/>
      <sz val="12"/>
      <color indexed="8"/>
      <name val="Calibri"/>
    </font>
    <font>
      <b/>
      <sz val="10"/>
      <color indexed="8"/>
      <name val="Calibri"/>
    </font>
    <font>
      <sz val="10"/>
      <color indexed="8"/>
      <name val="Calibri"/>
    </font>
    <font>
      <b/>
      <sz val="11"/>
      <color indexed="8"/>
      <name val="Calibri"/>
    </font>
    <font>
      <i/>
      <sz val="10"/>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s>
  <borders count="43">
    <border>
      <left/>
      <right/>
      <top/>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thin">
        <color indexed="9"/>
      </left>
      <right style="thin">
        <color indexed="9"/>
      </right>
      <top style="medium">
        <color indexed="8"/>
      </top>
      <bottom style="thick">
        <color indexed="11"/>
      </bottom>
      <diagonal/>
    </border>
    <border>
      <left style="thick">
        <color indexed="11"/>
      </left>
      <right style="thin">
        <color indexed="9"/>
      </right>
      <top style="thick">
        <color indexed="11"/>
      </top>
      <bottom style="thick">
        <color indexed="11"/>
      </bottom>
      <diagonal/>
    </border>
    <border>
      <left style="thin">
        <color indexed="9"/>
      </left>
      <right style="thin">
        <color indexed="9"/>
      </right>
      <top style="thick">
        <color indexed="11"/>
      </top>
      <bottom style="thick">
        <color indexed="11"/>
      </bottom>
      <diagonal/>
    </border>
    <border>
      <left style="thin">
        <color indexed="9"/>
      </left>
      <right style="thick">
        <color indexed="11"/>
      </right>
      <top style="thick">
        <color indexed="11"/>
      </top>
      <bottom style="thick">
        <color indexed="11"/>
      </bottom>
      <diagonal/>
    </border>
    <border>
      <left style="thick">
        <color indexed="11"/>
      </left>
      <right style="thin">
        <color indexed="9"/>
      </right>
      <top style="thick">
        <color indexed="11"/>
      </top>
      <bottom style="thin">
        <color indexed="9"/>
      </bottom>
      <diagonal/>
    </border>
    <border>
      <left style="thin">
        <color indexed="9"/>
      </left>
      <right style="thin">
        <color indexed="9"/>
      </right>
      <top style="thick">
        <color indexed="11"/>
      </top>
      <bottom style="thin">
        <color indexed="9"/>
      </bottom>
      <diagonal/>
    </border>
    <border>
      <left style="thin">
        <color indexed="9"/>
      </left>
      <right style="thick">
        <color indexed="11"/>
      </right>
      <top style="thick">
        <color indexed="11"/>
      </top>
      <bottom style="thin">
        <color indexed="9"/>
      </bottom>
      <diagonal/>
    </border>
    <border>
      <left style="thick">
        <color indexed="11"/>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ck">
        <color indexed="11"/>
      </right>
      <top style="thin">
        <color indexed="9"/>
      </top>
      <bottom style="thin">
        <color indexed="9"/>
      </bottom>
      <diagonal/>
    </border>
    <border>
      <left style="thick">
        <color indexed="11"/>
      </left>
      <right style="thin">
        <color indexed="9"/>
      </right>
      <top style="thin">
        <color indexed="9"/>
      </top>
      <bottom style="thick">
        <color indexed="11"/>
      </bottom>
      <diagonal/>
    </border>
    <border>
      <left style="thin">
        <color indexed="9"/>
      </left>
      <right style="thin">
        <color indexed="9"/>
      </right>
      <top style="thin">
        <color indexed="9"/>
      </top>
      <bottom style="thick">
        <color indexed="11"/>
      </bottom>
      <diagonal/>
    </border>
    <border>
      <left style="thin">
        <color indexed="9"/>
      </left>
      <right style="thick">
        <color indexed="11"/>
      </right>
      <top style="thin">
        <color indexed="9"/>
      </top>
      <bottom style="thick">
        <color indexed="11"/>
      </bottom>
      <diagonal/>
    </border>
    <border>
      <left style="thin">
        <color indexed="9"/>
      </left>
      <right style="thin">
        <color indexed="9"/>
      </right>
      <top style="thick">
        <color indexed="11"/>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thin">
        <color indexed="9"/>
      </top>
      <bottom style="medium">
        <color indexed="8"/>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thin">
        <color indexed="9"/>
      </left>
      <right style="thin">
        <color indexed="9"/>
      </right>
      <top style="medium">
        <color indexed="8"/>
      </top>
      <bottom style="medium">
        <color indexed="9"/>
      </bottom>
      <diagonal/>
    </border>
    <border>
      <left style="medium">
        <color indexed="8"/>
      </left>
      <right style="thin">
        <color indexed="9"/>
      </right>
      <top style="medium">
        <color indexed="9"/>
      </top>
      <bottom style="medium">
        <color indexed="9"/>
      </bottom>
      <diagonal/>
    </border>
    <border>
      <left style="thin">
        <color indexed="9"/>
      </left>
      <right style="thin">
        <color indexed="9"/>
      </right>
      <top style="medium">
        <color indexed="9"/>
      </top>
      <bottom style="medium">
        <color indexed="9"/>
      </bottom>
      <diagonal/>
    </border>
    <border>
      <left style="medium">
        <color indexed="8"/>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medium">
        <color indexed="9"/>
      </left>
      <right style="thin">
        <color indexed="9"/>
      </right>
      <top style="medium">
        <color indexed="8"/>
      </top>
      <bottom style="medium">
        <color indexed="8"/>
      </bottom>
      <diagonal/>
    </border>
    <border>
      <left style="medium">
        <color indexed="8"/>
      </left>
      <right style="thin">
        <color indexed="9"/>
      </right>
      <top style="medium">
        <color indexed="8"/>
      </top>
      <bottom style="medium">
        <color indexed="9"/>
      </bottom>
      <diagonal/>
    </border>
    <border>
      <left style="thin">
        <color indexed="9"/>
      </left>
      <right style="medium">
        <color indexed="8"/>
      </right>
      <top style="medium">
        <color indexed="8"/>
      </top>
      <bottom style="medium">
        <color indexed="9"/>
      </bottom>
      <diagonal/>
    </border>
    <border>
      <left style="medium">
        <color indexed="8"/>
      </left>
      <right style="thin">
        <color indexed="9"/>
      </right>
      <top style="medium">
        <color indexed="9"/>
      </top>
      <bottom style="medium">
        <color indexed="8"/>
      </bottom>
      <diagonal/>
    </border>
    <border>
      <left style="thin">
        <color indexed="9"/>
      </left>
      <right style="thin">
        <color indexed="9"/>
      </right>
      <top style="medium">
        <color indexed="9"/>
      </top>
      <bottom style="medium">
        <color indexed="8"/>
      </bottom>
      <diagonal/>
    </border>
    <border>
      <left style="thin">
        <color indexed="9"/>
      </left>
      <right style="medium">
        <color indexed="8"/>
      </right>
      <top style="medium">
        <color indexed="9"/>
      </top>
      <bottom style="medium">
        <color indexed="8"/>
      </bottom>
      <diagonal/>
    </border>
    <border>
      <left style="medium">
        <color indexed="8"/>
      </left>
      <right style="thin">
        <color indexed="9"/>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9"/>
      </bottom>
      <diagonal/>
    </border>
    <border>
      <left style="medium">
        <color indexed="8"/>
      </left>
      <right style="thin">
        <color indexed="9"/>
      </right>
      <top style="thin">
        <color indexed="8"/>
      </top>
      <bottom style="thin">
        <color indexed="9"/>
      </bottom>
      <diagonal/>
    </border>
    <border>
      <left style="medium">
        <color indexed="8"/>
      </left>
      <right style="thin">
        <color indexed="9"/>
      </right>
      <top style="thin">
        <color indexed="9"/>
      </top>
      <bottom style="thin">
        <color indexed="8"/>
      </bottom>
      <diagonal/>
    </border>
    <border>
      <left style="medium">
        <color indexed="8"/>
      </left>
      <right style="thin">
        <color indexed="9"/>
      </right>
      <top style="thin">
        <color indexed="8"/>
      </top>
      <bottom style="medium">
        <color indexed="8"/>
      </bottom>
      <diagonal/>
    </border>
  </borders>
  <cellStyleXfs count="1">
    <xf numFmtId="0" fontId="0" fillId="0" borderId="0" applyNumberFormat="0" applyFill="0" applyBorder="0" applyProtection="0"/>
  </cellStyleXfs>
  <cellXfs count="146">
    <xf numFmtId="0" fontId="0" fillId="0" borderId="0" xfId="0" applyFont="1" applyAlignment="1"/>
    <xf numFmtId="0" fontId="0" fillId="0" borderId="0" xfId="0" applyNumberFormat="1" applyFont="1" applyAlignment="1">
      <alignment vertical="top" wrapText="1"/>
    </xf>
    <xf numFmtId="0" fontId="0" fillId="3" borderId="2" xfId="0" applyNumberFormat="1" applyFont="1" applyFill="1" applyBorder="1" applyAlignment="1">
      <alignment vertical="top" wrapText="1"/>
    </xf>
    <xf numFmtId="49" fontId="0" fillId="2" borderId="4" xfId="0" applyNumberFormat="1" applyFont="1" applyFill="1" applyBorder="1" applyAlignment="1">
      <alignment vertical="top" wrapText="1"/>
    </xf>
    <xf numFmtId="0" fontId="0" fillId="2" borderId="4" xfId="0" applyNumberFormat="1" applyFont="1" applyFill="1" applyBorder="1" applyAlignment="1">
      <alignment vertical="top" wrapText="1"/>
    </xf>
    <xf numFmtId="164" fontId="0" fillId="2" borderId="4" xfId="0" applyNumberFormat="1" applyFont="1" applyFill="1" applyBorder="1" applyAlignment="1">
      <alignment horizontal="center" vertical="top" wrapText="1"/>
    </xf>
    <xf numFmtId="164" fontId="0" fillId="2" borderId="4" xfId="0" applyNumberFormat="1" applyFont="1" applyFill="1" applyBorder="1" applyAlignment="1">
      <alignment vertical="top" wrapText="1"/>
    </xf>
    <xf numFmtId="165" fontId="0" fillId="2" borderId="4" xfId="0" applyNumberFormat="1" applyFont="1" applyFill="1" applyBorder="1" applyAlignment="1">
      <alignment vertical="top" wrapText="1"/>
    </xf>
    <xf numFmtId="49" fontId="0" fillId="2" borderId="5" xfId="0" applyNumberFormat="1" applyFont="1" applyFill="1" applyBorder="1" applyAlignment="1">
      <alignment vertical="center" wrapText="1"/>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164" fontId="0" fillId="2" borderId="6" xfId="0" applyNumberFormat="1" applyFont="1" applyFill="1" applyBorder="1" applyAlignment="1">
      <alignment horizontal="center" vertical="top" wrapText="1"/>
    </xf>
    <xf numFmtId="164" fontId="0" fillId="2" borderId="6" xfId="0" applyNumberFormat="1" applyFont="1" applyFill="1" applyBorder="1" applyAlignment="1">
      <alignment vertical="top" wrapText="1"/>
    </xf>
    <xf numFmtId="165" fontId="0" fillId="2" borderId="6" xfId="0" applyNumberFormat="1" applyFont="1" applyFill="1" applyBorder="1" applyAlignment="1">
      <alignment vertical="top" wrapText="1"/>
    </xf>
    <xf numFmtId="49" fontId="0" fillId="2" borderId="8" xfId="0" applyNumberFormat="1" applyFont="1" applyFill="1" applyBorder="1" applyAlignment="1">
      <alignment vertical="top" wrapText="1"/>
    </xf>
    <xf numFmtId="0" fontId="0" fillId="2" borderId="9" xfId="0" applyNumberFormat="1" applyFont="1" applyFill="1" applyBorder="1" applyAlignment="1">
      <alignment vertical="top" wrapText="1"/>
    </xf>
    <xf numFmtId="49" fontId="0" fillId="2" borderId="9" xfId="0" applyNumberFormat="1" applyFont="1" applyFill="1" applyBorder="1" applyAlignment="1">
      <alignment vertical="top" wrapText="1"/>
    </xf>
    <xf numFmtId="164" fontId="0" fillId="2" borderId="9" xfId="0" applyNumberFormat="1" applyFont="1" applyFill="1" applyBorder="1" applyAlignment="1">
      <alignment horizontal="center" vertical="top" wrapText="1"/>
    </xf>
    <xf numFmtId="164" fontId="0" fillId="2" borderId="9" xfId="0" applyNumberFormat="1" applyFont="1" applyFill="1" applyBorder="1" applyAlignment="1">
      <alignment vertical="top" wrapText="1"/>
    </xf>
    <xf numFmtId="165" fontId="0" fillId="2" borderId="9" xfId="0" applyNumberFormat="1" applyFont="1" applyFill="1" applyBorder="1" applyAlignment="1">
      <alignment vertical="top" wrapText="1"/>
    </xf>
    <xf numFmtId="165" fontId="0" fillId="2" borderId="10" xfId="0" applyNumberFormat="1" applyFont="1" applyFill="1" applyBorder="1" applyAlignment="1">
      <alignment vertical="top" wrapText="1"/>
    </xf>
    <xf numFmtId="49" fontId="0" fillId="2" borderId="11" xfId="0" applyNumberFormat="1" applyFont="1" applyFill="1" applyBorder="1" applyAlignment="1">
      <alignment vertical="top" wrapText="1"/>
    </xf>
    <xf numFmtId="0" fontId="0" fillId="2" borderId="12" xfId="0" applyNumberFormat="1" applyFont="1" applyFill="1" applyBorder="1" applyAlignment="1">
      <alignment vertical="top" wrapText="1"/>
    </xf>
    <xf numFmtId="164" fontId="0" fillId="2" borderId="12" xfId="0" applyNumberFormat="1" applyFont="1" applyFill="1" applyBorder="1" applyAlignment="1">
      <alignment horizontal="center" vertical="top" wrapText="1"/>
    </xf>
    <xf numFmtId="164" fontId="0" fillId="2" borderId="12" xfId="0" applyNumberFormat="1" applyFont="1" applyFill="1" applyBorder="1" applyAlignment="1">
      <alignment vertical="top" wrapText="1"/>
    </xf>
    <xf numFmtId="165" fontId="0" fillId="2" borderId="12" xfId="0" applyNumberFormat="1" applyFont="1" applyFill="1" applyBorder="1" applyAlignment="1">
      <alignment vertical="top" wrapText="1"/>
    </xf>
    <xf numFmtId="165" fontId="0" fillId="2" borderId="13" xfId="0" applyNumberFormat="1" applyFont="1" applyFill="1" applyBorder="1" applyAlignment="1">
      <alignment vertical="top" wrapText="1"/>
    </xf>
    <xf numFmtId="49" fontId="0" fillId="2" borderId="14" xfId="0" applyNumberFormat="1" applyFont="1" applyFill="1" applyBorder="1" applyAlignment="1">
      <alignment vertical="top" wrapText="1"/>
    </xf>
    <xf numFmtId="0" fontId="0" fillId="2" borderId="15" xfId="0" applyNumberFormat="1" applyFont="1" applyFill="1" applyBorder="1" applyAlignment="1">
      <alignment vertical="top" wrapText="1"/>
    </xf>
    <xf numFmtId="164" fontId="0" fillId="2" borderId="15" xfId="0" applyNumberFormat="1" applyFont="1" applyFill="1" applyBorder="1" applyAlignment="1">
      <alignment horizontal="center" vertical="top" wrapText="1"/>
    </xf>
    <xf numFmtId="164" fontId="0" fillId="2" borderId="15" xfId="0" applyNumberFormat="1" applyFont="1" applyFill="1" applyBorder="1" applyAlignment="1">
      <alignment vertical="top" wrapText="1"/>
    </xf>
    <xf numFmtId="165" fontId="0" fillId="2" borderId="15" xfId="0" applyNumberFormat="1" applyFont="1" applyFill="1" applyBorder="1" applyAlignment="1">
      <alignment vertical="top" wrapText="1"/>
    </xf>
    <xf numFmtId="165" fontId="0" fillId="2" borderId="16" xfId="0" applyNumberFormat="1" applyFont="1" applyFill="1" applyBorder="1" applyAlignment="1">
      <alignment vertical="top" wrapText="1"/>
    </xf>
    <xf numFmtId="49" fontId="0" fillId="2" borderId="17" xfId="0" applyNumberFormat="1" applyFont="1" applyFill="1" applyBorder="1" applyAlignment="1">
      <alignment vertical="top" wrapText="1"/>
    </xf>
    <xf numFmtId="0" fontId="0" fillId="2" borderId="17" xfId="0" applyNumberFormat="1" applyFont="1" applyFill="1" applyBorder="1" applyAlignment="1">
      <alignment vertical="top" wrapText="1"/>
    </xf>
    <xf numFmtId="164" fontId="0" fillId="2" borderId="17" xfId="0" applyNumberFormat="1" applyFont="1" applyFill="1" applyBorder="1" applyAlignment="1">
      <alignment horizontal="center" vertical="top" wrapText="1"/>
    </xf>
    <xf numFmtId="164" fontId="0" fillId="2" borderId="17" xfId="0" applyNumberFormat="1" applyFont="1" applyFill="1" applyBorder="1" applyAlignment="1">
      <alignment vertical="top" wrapText="1"/>
    </xf>
    <xf numFmtId="165" fontId="0" fillId="2" borderId="17" xfId="0" applyNumberFormat="1" applyFont="1" applyFill="1" applyBorder="1" applyAlignment="1">
      <alignment vertical="top" wrapText="1"/>
    </xf>
    <xf numFmtId="49" fontId="0" fillId="3" borderId="18" xfId="0" applyNumberFormat="1" applyFont="1" applyFill="1" applyBorder="1" applyAlignment="1">
      <alignment vertical="center" wrapText="1"/>
    </xf>
    <xf numFmtId="164" fontId="0" fillId="3" borderId="19" xfId="0" applyNumberFormat="1" applyFont="1" applyFill="1" applyBorder="1" applyAlignment="1">
      <alignment horizontal="center" vertical="center" wrapText="1"/>
    </xf>
    <xf numFmtId="165" fontId="0" fillId="3" borderId="19" xfId="0" applyNumberFormat="1" applyFont="1" applyFill="1" applyBorder="1" applyAlignment="1">
      <alignment horizontal="center" vertical="center" wrapText="1"/>
    </xf>
    <xf numFmtId="165" fontId="0" fillId="3" borderId="20" xfId="0" applyNumberFormat="1" applyFont="1" applyFill="1" applyBorder="1" applyAlignment="1">
      <alignment horizontal="center" vertical="center" wrapText="1"/>
    </xf>
    <xf numFmtId="49" fontId="0" fillId="4" borderId="21" xfId="0" applyNumberFormat="1" applyFont="1" applyFill="1" applyBorder="1" applyAlignment="1">
      <alignment vertical="center" wrapText="1"/>
    </xf>
    <xf numFmtId="0" fontId="0" fillId="4" borderId="22" xfId="0" applyNumberFormat="1" applyFont="1" applyFill="1" applyBorder="1" applyAlignment="1">
      <alignment vertical="top" wrapText="1"/>
    </xf>
    <xf numFmtId="49" fontId="0" fillId="2" borderId="2" xfId="0" applyNumberFormat="1" applyFont="1" applyFill="1" applyBorder="1" applyAlignment="1">
      <alignment vertical="top" wrapText="1"/>
    </xf>
    <xf numFmtId="0" fontId="0" fillId="4" borderId="2" xfId="0" applyNumberFormat="1" applyFont="1" applyFill="1" applyBorder="1" applyAlignment="1">
      <alignment vertical="top" wrapText="1"/>
    </xf>
    <xf numFmtId="0" fontId="0" fillId="2" borderId="25" xfId="0" applyNumberFormat="1" applyFont="1" applyFill="1" applyBorder="1" applyAlignment="1">
      <alignment vertical="top" wrapText="1"/>
    </xf>
    <xf numFmtId="0" fontId="0" fillId="2" borderId="26" xfId="0" applyNumberFormat="1" applyFont="1" applyFill="1" applyBorder="1" applyAlignment="1">
      <alignment vertical="top" wrapText="1"/>
    </xf>
    <xf numFmtId="49" fontId="7" fillId="5" borderId="18" xfId="0" applyNumberFormat="1" applyFont="1" applyFill="1" applyBorder="1" applyAlignment="1">
      <alignment vertical="center" wrapText="1"/>
    </xf>
    <xf numFmtId="49" fontId="7" fillId="5" borderId="19" xfId="0" applyNumberFormat="1" applyFont="1" applyFill="1" applyBorder="1" applyAlignment="1">
      <alignment horizontal="center" vertical="center" wrapText="1"/>
    </xf>
    <xf numFmtId="49" fontId="7" fillId="5" borderId="20" xfId="0" applyNumberFormat="1" applyFont="1" applyFill="1" applyBorder="1" applyAlignment="1">
      <alignment horizontal="center" vertical="center" wrapText="1"/>
    </xf>
    <xf numFmtId="0" fontId="0" fillId="2" borderId="27" xfId="0" applyNumberFormat="1" applyFont="1" applyFill="1" applyBorder="1" applyAlignment="1">
      <alignment vertical="top" wrapText="1"/>
    </xf>
    <xf numFmtId="0" fontId="0" fillId="2" borderId="28" xfId="0" applyNumberFormat="1" applyFont="1" applyFill="1" applyBorder="1" applyAlignment="1">
      <alignment vertical="top" wrapText="1"/>
    </xf>
    <xf numFmtId="49" fontId="5" fillId="4" borderId="29" xfId="0" applyNumberFormat="1" applyFont="1" applyFill="1" applyBorder="1" applyAlignment="1">
      <alignment vertical="top" wrapText="1"/>
    </xf>
    <xf numFmtId="0" fontId="5" fillId="4" borderId="12" xfId="0" applyNumberFormat="1" applyFont="1" applyFill="1" applyBorder="1" applyAlignment="1">
      <alignment horizontal="center" vertical="top" wrapText="1"/>
    </xf>
    <xf numFmtId="0" fontId="5" fillId="4" borderId="12" xfId="0" applyNumberFormat="1" applyFont="1" applyFill="1" applyBorder="1" applyAlignment="1">
      <alignment vertical="top" wrapText="1"/>
    </xf>
    <xf numFmtId="166" fontId="0" fillId="4" borderId="12" xfId="0" applyNumberFormat="1" applyFont="1" applyFill="1" applyBorder="1" applyAlignment="1">
      <alignment vertical="top" wrapText="1"/>
    </xf>
    <xf numFmtId="166" fontId="5" fillId="4" borderId="30" xfId="0" applyNumberFormat="1" applyFont="1" applyFill="1" applyBorder="1" applyAlignment="1">
      <alignment vertical="top" wrapText="1"/>
    </xf>
    <xf numFmtId="0" fontId="0" fillId="2" borderId="29" xfId="0" applyNumberFormat="1" applyFont="1" applyFill="1" applyBorder="1" applyAlignment="1">
      <alignment vertical="top" wrapText="1"/>
    </xf>
    <xf numFmtId="49" fontId="5" fillId="3" borderId="29" xfId="0" applyNumberFormat="1" applyFont="1" applyFill="1" applyBorder="1" applyAlignment="1">
      <alignment vertical="top" wrapText="1"/>
    </xf>
    <xf numFmtId="0" fontId="5" fillId="3" borderId="12" xfId="0" applyNumberFormat="1" applyFont="1" applyFill="1" applyBorder="1" applyAlignment="1">
      <alignment horizontal="center" vertical="top" wrapText="1"/>
    </xf>
    <xf numFmtId="0" fontId="5" fillId="3" borderId="12" xfId="0" applyNumberFormat="1" applyFont="1" applyFill="1" applyBorder="1" applyAlignment="1">
      <alignment vertical="top" wrapText="1"/>
    </xf>
    <xf numFmtId="166" fontId="0" fillId="3" borderId="12" xfId="0" applyNumberFormat="1" applyFont="1" applyFill="1" applyBorder="1" applyAlignment="1">
      <alignment vertical="top" wrapText="1"/>
    </xf>
    <xf numFmtId="166" fontId="5" fillId="3" borderId="30" xfId="0" applyNumberFormat="1" applyFont="1" applyFill="1" applyBorder="1" applyAlignment="1">
      <alignment vertical="top" wrapText="1"/>
    </xf>
    <xf numFmtId="0" fontId="5" fillId="3" borderId="12" xfId="0" applyFont="1" applyFill="1" applyBorder="1" applyAlignment="1">
      <alignment vertical="top" wrapText="1"/>
    </xf>
    <xf numFmtId="0" fontId="5" fillId="4" borderId="12" xfId="0" applyFont="1" applyFill="1" applyBorder="1" applyAlignment="1">
      <alignment vertical="top" wrapText="1"/>
    </xf>
    <xf numFmtId="49" fontId="5" fillId="3" borderId="21" xfId="0" applyNumberFormat="1" applyFont="1" applyFill="1" applyBorder="1" applyAlignment="1">
      <alignment vertical="top" wrapText="1"/>
    </xf>
    <xf numFmtId="0" fontId="5" fillId="3" borderId="22" xfId="0" applyNumberFormat="1" applyFont="1" applyFill="1" applyBorder="1" applyAlignment="1">
      <alignment horizontal="center" vertical="top" wrapText="1"/>
    </xf>
    <xf numFmtId="0" fontId="5" fillId="3" borderId="22" xfId="0" applyNumberFormat="1" applyFont="1" applyFill="1" applyBorder="1" applyAlignment="1">
      <alignment vertical="top" wrapText="1"/>
    </xf>
    <xf numFmtId="166" fontId="0" fillId="3" borderId="22" xfId="0" applyNumberFormat="1" applyFont="1" applyFill="1" applyBorder="1" applyAlignment="1">
      <alignment vertical="top" wrapText="1"/>
    </xf>
    <xf numFmtId="166" fontId="5" fillId="3" borderId="23" xfId="0" applyNumberFormat="1" applyFont="1" applyFill="1" applyBorder="1" applyAlignment="1">
      <alignment vertical="top" wrapText="1"/>
    </xf>
    <xf numFmtId="49" fontId="2" fillId="4" borderId="1" xfId="0" applyNumberFormat="1" applyFont="1" applyFill="1" applyBorder="1" applyAlignment="1">
      <alignment vertical="center" wrapText="1"/>
    </xf>
    <xf numFmtId="166" fontId="0" fillId="4" borderId="3" xfId="0" applyNumberFormat="1" applyFont="1" applyFill="1" applyBorder="1" applyAlignment="1">
      <alignment vertical="top" wrapText="1"/>
    </xf>
    <xf numFmtId="0" fontId="0" fillId="4" borderId="1" xfId="0" applyNumberFormat="1" applyFont="1" applyFill="1" applyBorder="1" applyAlignment="1">
      <alignment vertical="top" wrapText="1"/>
    </xf>
    <xf numFmtId="49" fontId="2" fillId="3" borderId="1" xfId="0" applyNumberFormat="1" applyFont="1" applyFill="1" applyBorder="1" applyAlignment="1">
      <alignment vertical="center" wrapText="1"/>
    </xf>
    <xf numFmtId="166" fontId="10" fillId="3" borderId="3"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0" fillId="0" borderId="0" xfId="0" applyNumberFormat="1" applyFont="1" applyAlignment="1">
      <alignment vertical="top" wrapText="1"/>
    </xf>
    <xf numFmtId="0" fontId="11" fillId="4" borderId="12" xfId="0" applyNumberFormat="1" applyFont="1" applyFill="1" applyBorder="1" applyAlignment="1">
      <alignment horizontal="center" vertical="top" wrapText="1"/>
    </xf>
    <xf numFmtId="49" fontId="11" fillId="3" borderId="12" xfId="0" applyNumberFormat="1" applyFont="1" applyFill="1" applyBorder="1" applyAlignment="1">
      <alignment horizontal="center" vertical="top" wrapText="1"/>
    </xf>
    <xf numFmtId="0" fontId="11" fillId="3" borderId="12" xfId="0" applyNumberFormat="1" applyFont="1" applyFill="1" applyBorder="1" applyAlignment="1">
      <alignment horizontal="center" vertical="top" wrapText="1"/>
    </xf>
    <xf numFmtId="49" fontId="11" fillId="4" borderId="12" xfId="0" applyNumberFormat="1" applyFont="1" applyFill="1" applyBorder="1" applyAlignment="1">
      <alignment horizontal="center" vertical="top" wrapText="1"/>
    </xf>
    <xf numFmtId="0" fontId="11" fillId="4" borderId="12" xfId="0" applyFont="1" applyFill="1" applyBorder="1" applyAlignment="1">
      <alignment horizontal="center" vertical="top" wrapText="1"/>
    </xf>
    <xf numFmtId="0" fontId="11" fillId="3" borderId="12" xfId="0" applyFont="1" applyFill="1" applyBorder="1" applyAlignment="1">
      <alignment horizontal="center" vertical="top" wrapText="1"/>
    </xf>
    <xf numFmtId="49" fontId="5" fillId="4" borderId="21" xfId="0" applyNumberFormat="1" applyFont="1" applyFill="1" applyBorder="1" applyAlignment="1">
      <alignment vertical="top" wrapText="1"/>
    </xf>
    <xf numFmtId="0" fontId="5" fillId="4" borderId="22" xfId="0" applyNumberFormat="1" applyFont="1" applyFill="1" applyBorder="1" applyAlignment="1">
      <alignment horizontal="center" vertical="top" wrapText="1"/>
    </xf>
    <xf numFmtId="0" fontId="5" fillId="4" borderId="22" xfId="0" applyNumberFormat="1" applyFont="1" applyFill="1" applyBorder="1" applyAlignment="1">
      <alignment vertical="top" wrapText="1"/>
    </xf>
    <xf numFmtId="166" fontId="0" fillId="4" borderId="22" xfId="0" applyNumberFormat="1" applyFont="1" applyFill="1" applyBorder="1" applyAlignment="1">
      <alignment vertical="top" wrapText="1"/>
    </xf>
    <xf numFmtId="49" fontId="11" fillId="4" borderId="22" xfId="0" applyNumberFormat="1" applyFont="1" applyFill="1" applyBorder="1" applyAlignment="1">
      <alignment horizontal="center" vertical="top" wrapText="1"/>
    </xf>
    <xf numFmtId="166" fontId="5" fillId="4" borderId="23" xfId="0" applyNumberFormat="1" applyFont="1" applyFill="1" applyBorder="1" applyAlignment="1">
      <alignment vertical="top" wrapText="1"/>
    </xf>
    <xf numFmtId="166" fontId="0" fillId="3" borderId="2" xfId="0" applyNumberFormat="1" applyFont="1" applyFill="1" applyBorder="1" applyAlignment="1">
      <alignment vertical="top" wrapText="1"/>
    </xf>
    <xf numFmtId="166" fontId="0" fillId="3" borderId="3" xfId="0" applyNumberFormat="1" applyFont="1" applyFill="1" applyBorder="1" applyAlignment="1">
      <alignment vertical="top" wrapText="1"/>
    </xf>
    <xf numFmtId="0" fontId="0" fillId="0" borderId="0" xfId="0" applyNumberFormat="1" applyFont="1" applyAlignment="1">
      <alignment vertical="top" wrapText="1"/>
    </xf>
    <xf numFmtId="49" fontId="7" fillId="5" borderId="37" xfId="0" applyNumberFormat="1" applyFont="1" applyFill="1" applyBorder="1" applyAlignment="1">
      <alignment vertical="center" wrapText="1"/>
    </xf>
    <xf numFmtId="49" fontId="5" fillId="4" borderId="38" xfId="0" applyNumberFormat="1" applyFont="1" applyFill="1" applyBorder="1" applyAlignment="1">
      <alignment vertical="top" wrapText="1"/>
    </xf>
    <xf numFmtId="0" fontId="5" fillId="4" borderId="39" xfId="0" applyNumberFormat="1" applyFont="1" applyFill="1" applyBorder="1" applyAlignment="1">
      <alignment horizontal="center" vertical="top" wrapText="1"/>
    </xf>
    <xf numFmtId="0" fontId="0" fillId="4" borderId="12" xfId="0" applyFont="1" applyFill="1" applyBorder="1" applyAlignment="1">
      <alignment vertical="top" wrapText="1"/>
    </xf>
    <xf numFmtId="49" fontId="5" fillId="3" borderId="40" xfId="0" applyNumberFormat="1" applyFont="1" applyFill="1" applyBorder="1" applyAlignment="1">
      <alignment vertical="top" wrapText="1"/>
    </xf>
    <xf numFmtId="0" fontId="0" fillId="3" borderId="12" xfId="0" applyFont="1" applyFill="1" applyBorder="1" applyAlignment="1">
      <alignment vertical="top" wrapText="1"/>
    </xf>
    <xf numFmtId="49" fontId="5" fillId="2" borderId="41" xfId="0" applyNumberFormat="1" applyFont="1" applyFill="1" applyBorder="1" applyAlignment="1">
      <alignment vertical="top" wrapText="1"/>
    </xf>
    <xf numFmtId="0" fontId="5" fillId="2" borderId="12" xfId="0" applyNumberFormat="1" applyFont="1" applyFill="1" applyBorder="1" applyAlignment="1">
      <alignment horizontal="center" vertical="top" wrapText="1"/>
    </xf>
    <xf numFmtId="0" fontId="5" fillId="2" borderId="12" xfId="0" applyNumberFormat="1" applyFont="1" applyFill="1" applyBorder="1" applyAlignment="1">
      <alignment vertical="top" wrapText="1"/>
    </xf>
    <xf numFmtId="166" fontId="0" fillId="2" borderId="12" xfId="0" applyNumberFormat="1" applyFont="1" applyFill="1" applyBorder="1" applyAlignment="1">
      <alignment vertical="top" wrapText="1"/>
    </xf>
    <xf numFmtId="166" fontId="5" fillId="2" borderId="30" xfId="0" applyNumberFormat="1" applyFont="1" applyFill="1" applyBorder="1" applyAlignment="1">
      <alignment vertical="top" wrapText="1"/>
    </xf>
    <xf numFmtId="0" fontId="11" fillId="2" borderId="12" xfId="0" applyNumberFormat="1" applyFont="1" applyFill="1" applyBorder="1" applyAlignment="1">
      <alignment horizontal="center" vertical="top" wrapText="1"/>
    </xf>
    <xf numFmtId="49" fontId="5" fillId="3" borderId="38" xfId="0" applyNumberFormat="1" applyFont="1" applyFill="1" applyBorder="1" applyAlignment="1">
      <alignment vertical="top" wrapText="1"/>
    </xf>
    <xf numFmtId="0" fontId="5" fillId="3" borderId="39" xfId="0" applyNumberFormat="1" applyFont="1" applyFill="1" applyBorder="1" applyAlignment="1">
      <alignment horizontal="center" vertical="top" wrapText="1"/>
    </xf>
    <xf numFmtId="49" fontId="5" fillId="4" borderId="40" xfId="0" applyNumberFormat="1" applyFont="1" applyFill="1" applyBorder="1" applyAlignment="1">
      <alignment vertical="top" wrapText="1"/>
    </xf>
    <xf numFmtId="49" fontId="5" fillId="3" borderId="42" xfId="0" applyNumberFormat="1" applyFont="1" applyFill="1" applyBorder="1" applyAlignment="1">
      <alignment vertical="top" wrapText="1"/>
    </xf>
    <xf numFmtId="49" fontId="11" fillId="3" borderId="22" xfId="0" applyNumberFormat="1" applyFont="1" applyFill="1" applyBorder="1" applyAlignment="1">
      <alignment horizontal="center" vertical="top" wrapText="1"/>
    </xf>
    <xf numFmtId="0" fontId="0" fillId="3" borderId="22" xfId="0" applyFont="1" applyFill="1" applyBorder="1" applyAlignment="1">
      <alignment vertical="top" wrapText="1"/>
    </xf>
    <xf numFmtId="166" fontId="0" fillId="4" borderId="2" xfId="0" applyNumberFormat="1" applyFont="1" applyFill="1" applyBorder="1" applyAlignment="1">
      <alignment vertical="top" wrapText="1"/>
    </xf>
    <xf numFmtId="0" fontId="0" fillId="0" borderId="0" xfId="0" applyNumberFormat="1" applyFont="1" applyAlignment="1">
      <alignment vertical="top" wrapText="1"/>
    </xf>
    <xf numFmtId="166" fontId="0" fillId="4" borderId="30" xfId="0" applyNumberFormat="1" applyFont="1" applyFill="1" applyBorder="1" applyAlignment="1">
      <alignment vertical="top" wrapText="1"/>
    </xf>
    <xf numFmtId="166" fontId="0" fillId="3" borderId="30" xfId="0" applyNumberFormat="1" applyFont="1" applyFill="1" applyBorder="1" applyAlignment="1">
      <alignment vertical="top" wrapText="1"/>
    </xf>
    <xf numFmtId="0" fontId="11" fillId="4" borderId="22" xfId="0" applyFont="1" applyFill="1" applyBorder="1" applyAlignment="1">
      <alignment horizontal="center" vertical="top" wrapText="1"/>
    </xf>
    <xf numFmtId="166" fontId="0" fillId="4" borderId="23" xfId="0" applyNumberFormat="1" applyFont="1" applyFill="1" applyBorder="1" applyAlignment="1">
      <alignment vertical="top" wrapText="1"/>
    </xf>
    <xf numFmtId="49" fontId="0" fillId="2" borderId="6" xfId="0" applyNumberFormat="1" applyFont="1" applyFill="1" applyBorder="1" applyAlignment="1">
      <alignment vertical="center" wrapText="1"/>
    </xf>
    <xf numFmtId="0" fontId="0" fillId="3" borderId="6" xfId="0" applyNumberFormat="1" applyFont="1" applyFill="1" applyBorder="1" applyAlignment="1">
      <alignment vertical="top" wrapText="1"/>
    </xf>
    <xf numFmtId="0" fontId="0" fillId="3" borderId="7" xfId="0" applyNumberFormat="1" applyFont="1" applyFill="1" applyBorder="1" applyAlignment="1">
      <alignment vertical="top" wrapText="1"/>
    </xf>
    <xf numFmtId="49" fontId="0" fillId="2" borderId="31" xfId="0" applyNumberFormat="1" applyFont="1" applyFill="1" applyBorder="1" applyAlignment="1">
      <alignment vertical="top" wrapText="1"/>
    </xf>
    <xf numFmtId="0" fontId="0" fillId="4" borderId="2" xfId="0" applyNumberFormat="1" applyFont="1" applyFill="1" applyBorder="1" applyAlignment="1">
      <alignment vertical="top" wrapText="1"/>
    </xf>
    <xf numFmtId="0" fontId="0" fillId="4" borderId="22" xfId="0" applyNumberFormat="1" applyFont="1" applyFill="1" applyBorder="1" applyAlignment="1">
      <alignment vertical="top" wrapText="1"/>
    </xf>
    <xf numFmtId="49" fontId="0" fillId="2" borderId="2" xfId="0" applyNumberFormat="1" applyFont="1" applyFill="1" applyBorder="1" applyAlignment="1">
      <alignment vertical="top" wrapText="1"/>
    </xf>
    <xf numFmtId="0" fontId="0" fillId="3" borderId="2" xfId="0" applyNumberFormat="1" applyFont="1" applyFill="1" applyBorder="1" applyAlignment="1">
      <alignment vertical="top" wrapText="1"/>
    </xf>
    <xf numFmtId="0" fontId="0" fillId="3" borderId="24" xfId="0" applyNumberFormat="1" applyFont="1" applyFill="1" applyBorder="1" applyAlignment="1">
      <alignment vertical="top" wrapText="1"/>
    </xf>
    <xf numFmtId="49" fontId="0" fillId="4" borderId="34" xfId="0" applyNumberFormat="1" applyFont="1" applyFill="1" applyBorder="1" applyAlignment="1">
      <alignment vertical="center" wrapText="1"/>
    </xf>
    <xf numFmtId="0" fontId="0" fillId="4" borderId="35" xfId="0" applyNumberFormat="1" applyFont="1" applyFill="1" applyBorder="1" applyAlignment="1">
      <alignment vertical="top" wrapText="1"/>
    </xf>
    <xf numFmtId="0" fontId="0" fillId="4" borderId="36" xfId="0" applyNumberFormat="1" applyFont="1" applyFill="1" applyBorder="1" applyAlignment="1">
      <alignment vertical="top" wrapText="1"/>
    </xf>
    <xf numFmtId="49" fontId="0" fillId="4" borderId="22" xfId="0" applyNumberFormat="1" applyFont="1" applyFill="1" applyBorder="1" applyAlignment="1">
      <alignment vertical="top" wrapText="1"/>
    </xf>
    <xf numFmtId="0" fontId="0" fillId="4" borderId="23" xfId="0" applyNumberFormat="1" applyFont="1" applyFill="1" applyBorder="1" applyAlignment="1">
      <alignment vertical="top" wrapText="1"/>
    </xf>
    <xf numFmtId="49" fontId="6" fillId="5" borderId="1" xfId="0" applyNumberFormat="1" applyFont="1" applyFill="1" applyBorder="1" applyAlignment="1">
      <alignment horizontal="center" vertical="center" wrapText="1"/>
    </xf>
    <xf numFmtId="0" fontId="0" fillId="4" borderId="3" xfId="0" applyNumberFormat="1" applyFont="1" applyFill="1" applyBorder="1" applyAlignment="1">
      <alignment vertical="top" wrapText="1"/>
    </xf>
    <xf numFmtId="49" fontId="7" fillId="3" borderId="32" xfId="0" applyNumberFormat="1" applyFont="1" applyFill="1" applyBorder="1" applyAlignment="1">
      <alignment vertical="center" wrapText="1"/>
    </xf>
    <xf numFmtId="0" fontId="0" fillId="3" borderId="33" xfId="0" applyNumberFormat="1" applyFont="1" applyFill="1" applyBorder="1" applyAlignment="1">
      <alignment vertical="top" wrapText="1"/>
    </xf>
    <xf numFmtId="49" fontId="0" fillId="2" borderId="1" xfId="0" applyNumberFormat="1" applyFont="1" applyFill="1" applyBorder="1" applyAlignment="1">
      <alignment vertical="center" wrapText="1"/>
    </xf>
    <xf numFmtId="0" fontId="0" fillId="3" borderId="3" xfId="0" applyNumberFormat="1" applyFont="1" applyFill="1" applyBorder="1" applyAlignment="1">
      <alignment vertical="top" wrapText="1"/>
    </xf>
    <xf numFmtId="49" fontId="7" fillId="4" borderId="32" xfId="0" applyNumberFormat="1" applyFont="1" applyFill="1" applyBorder="1" applyAlignment="1">
      <alignment vertical="center" wrapText="1"/>
    </xf>
    <xf numFmtId="0" fontId="0" fillId="4" borderId="24" xfId="0" applyNumberFormat="1" applyFont="1" applyFill="1" applyBorder="1" applyAlignment="1">
      <alignment vertical="top" wrapText="1"/>
    </xf>
    <xf numFmtId="0" fontId="0" fillId="4" borderId="33" xfId="0" applyNumberFormat="1" applyFont="1" applyFill="1" applyBorder="1" applyAlignment="1">
      <alignment vertical="top" wrapText="1"/>
    </xf>
    <xf numFmtId="0" fontId="0" fillId="3" borderId="22" xfId="0" applyNumberFormat="1" applyFont="1" applyFill="1" applyBorder="1" applyAlignment="1">
      <alignment vertical="top" wrapText="1"/>
    </xf>
    <xf numFmtId="49" fontId="0" fillId="3" borderId="34" xfId="0" applyNumberFormat="1" applyFont="1" applyFill="1" applyBorder="1" applyAlignment="1">
      <alignment vertical="center" wrapText="1"/>
    </xf>
    <xf numFmtId="0" fontId="0" fillId="3" borderId="35" xfId="0" applyNumberFormat="1" applyFont="1" applyFill="1" applyBorder="1" applyAlignment="1">
      <alignment vertical="top" wrapText="1"/>
    </xf>
    <xf numFmtId="0" fontId="0" fillId="3" borderId="36" xfId="0" applyNumberFormat="1" applyFont="1" applyFill="1" applyBorder="1" applyAlignment="1">
      <alignment vertical="top" wrapText="1"/>
    </xf>
    <xf numFmtId="49" fontId="0" fillId="2" borderId="19" xfId="0" applyNumberFormat="1" applyFont="1" applyFill="1" applyBorder="1" applyAlignment="1">
      <alignment vertical="top" wrapText="1"/>
    </xf>
    <xf numFmtId="0" fontId="0" fillId="3" borderId="19"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D3E2CD"/>
      <rgbColor rgb="FF598A38"/>
      <rgbColor rgb="FFEAF1E7"/>
      <rgbColor rgb="FF93C17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a:ea typeface="Helvetica"/>
        <a:cs typeface="Helvetica"/>
      </a:majorFont>
      <a:minorFont>
        <a:latin typeface="Helvetica"/>
        <a:ea typeface="Helvetica"/>
        <a:cs typeface="Helvetica"/>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showGridLines="0" topLeftCell="A37" workbookViewId="0">
      <selection activeCell="C96" sqref="C96"/>
    </sheetView>
  </sheetViews>
  <sheetFormatPr baseColWidth="10" defaultColWidth="10.85546875" defaultRowHeight="12.75" customHeight="1" x14ac:dyDescent="0.25"/>
  <cols>
    <col min="1" max="1" width="46.7109375" style="1" customWidth="1"/>
    <col min="2" max="4" width="13.28515625" style="1" customWidth="1"/>
    <col min="5" max="5" width="14.42578125" style="1" customWidth="1"/>
    <col min="6" max="6" width="13.85546875" style="1" customWidth="1"/>
    <col min="7" max="7" width="11.28515625" style="1" customWidth="1"/>
    <col min="8" max="8" width="10.42578125" style="1" customWidth="1"/>
    <col min="9" max="256" width="10.85546875" style="1" customWidth="1"/>
  </cols>
  <sheetData>
    <row r="1" spans="1:8" ht="119.85" customHeight="1" x14ac:dyDescent="0.25">
      <c r="A1" s="135" t="s">
        <v>0</v>
      </c>
      <c r="B1" s="124"/>
      <c r="C1" s="124"/>
      <c r="D1" s="124"/>
      <c r="E1" s="124"/>
      <c r="F1" s="124"/>
      <c r="G1" s="124"/>
      <c r="H1" s="136"/>
    </row>
    <row r="2" spans="1:8" ht="24.6" customHeight="1" x14ac:dyDescent="0.25">
      <c r="A2" s="3"/>
      <c r="B2" s="4"/>
      <c r="C2" s="4"/>
      <c r="D2" s="4"/>
      <c r="E2" s="5"/>
      <c r="F2" s="6"/>
      <c r="G2" s="7"/>
      <c r="H2" s="7"/>
    </row>
    <row r="3" spans="1:8" ht="51.2" customHeight="1" x14ac:dyDescent="0.25">
      <c r="A3" s="8" t="s">
        <v>1</v>
      </c>
      <c r="B3" s="117" t="s">
        <v>2</v>
      </c>
      <c r="C3" s="118"/>
      <c r="D3" s="118"/>
      <c r="E3" s="118"/>
      <c r="F3" s="118"/>
      <c r="G3" s="118"/>
      <c r="H3" s="119"/>
    </row>
    <row r="4" spans="1:8" ht="24.6" customHeight="1" x14ac:dyDescent="0.25">
      <c r="A4" s="9"/>
      <c r="B4" s="10"/>
      <c r="C4" s="10"/>
      <c r="D4" s="10"/>
      <c r="E4" s="11"/>
      <c r="F4" s="12"/>
      <c r="G4" s="13"/>
      <c r="H4" s="13"/>
    </row>
    <row r="5" spans="1:8" ht="24.6" customHeight="1" x14ac:dyDescent="0.25">
      <c r="A5" s="14" t="s">
        <v>3</v>
      </c>
      <c r="B5" s="15"/>
      <c r="C5" s="15"/>
      <c r="D5" s="16" t="s">
        <v>4</v>
      </c>
      <c r="E5" s="17"/>
      <c r="F5" s="18"/>
      <c r="G5" s="19"/>
      <c r="H5" s="20"/>
    </row>
    <row r="6" spans="1:8" ht="24.6" customHeight="1" x14ac:dyDescent="0.25">
      <c r="A6" s="21" t="s">
        <v>5</v>
      </c>
      <c r="B6" s="22"/>
      <c r="C6" s="22"/>
      <c r="D6" s="22"/>
      <c r="E6" s="23"/>
      <c r="F6" s="24"/>
      <c r="G6" s="25"/>
      <c r="H6" s="26"/>
    </row>
    <row r="7" spans="1:8" ht="24.6" customHeight="1" x14ac:dyDescent="0.25">
      <c r="A7" s="27" t="s">
        <v>6</v>
      </c>
      <c r="B7" s="28"/>
      <c r="C7" s="28"/>
      <c r="D7" s="28"/>
      <c r="E7" s="29"/>
      <c r="F7" s="30"/>
      <c r="G7" s="31"/>
      <c r="H7" s="32"/>
    </row>
    <row r="8" spans="1:8" ht="24.6" customHeight="1" x14ac:dyDescent="0.25">
      <c r="A8" s="33"/>
      <c r="B8" s="34"/>
      <c r="C8" s="34"/>
      <c r="D8" s="34"/>
      <c r="E8" s="35"/>
      <c r="F8" s="36"/>
      <c r="G8" s="37"/>
      <c r="H8" s="37"/>
    </row>
    <row r="9" spans="1:8" ht="24.6" customHeight="1" x14ac:dyDescent="0.25">
      <c r="A9" s="38" t="s">
        <v>7</v>
      </c>
      <c r="B9" s="39">
        <v>43941</v>
      </c>
      <c r="C9" s="39">
        <v>43948</v>
      </c>
      <c r="D9" s="40">
        <v>43955</v>
      </c>
      <c r="E9" s="40">
        <v>43962</v>
      </c>
      <c r="F9" s="40">
        <v>43969</v>
      </c>
      <c r="G9" s="40">
        <v>43976</v>
      </c>
      <c r="H9" s="41">
        <v>43983</v>
      </c>
    </row>
    <row r="10" spans="1:8" ht="24.95" customHeight="1" x14ac:dyDescent="0.25">
      <c r="A10" s="42" t="s">
        <v>8</v>
      </c>
      <c r="B10" s="43"/>
      <c r="C10" s="43"/>
      <c r="D10" s="43"/>
      <c r="E10" s="129"/>
      <c r="F10" s="122"/>
      <c r="G10" s="122"/>
      <c r="H10" s="130"/>
    </row>
    <row r="11" spans="1:8" ht="21" customHeight="1" x14ac:dyDescent="0.25">
      <c r="A11" s="44"/>
      <c r="B11" s="44"/>
      <c r="C11" s="44"/>
      <c r="D11" s="44"/>
      <c r="E11" s="123"/>
      <c r="F11" s="124"/>
      <c r="G11" s="125"/>
      <c r="H11" s="125"/>
    </row>
    <row r="12" spans="1:8" ht="29.45" customHeight="1" x14ac:dyDescent="0.25">
      <c r="A12" s="131" t="s">
        <v>9</v>
      </c>
      <c r="B12" s="121"/>
      <c r="C12" s="121"/>
      <c r="D12" s="121"/>
      <c r="E12" s="121"/>
      <c r="F12" s="132"/>
      <c r="G12" s="46"/>
      <c r="H12" s="47"/>
    </row>
    <row r="13" spans="1:8" ht="29.45" customHeight="1" x14ac:dyDescent="0.25">
      <c r="A13" s="48" t="s">
        <v>10</v>
      </c>
      <c r="B13" s="49" t="s">
        <v>11</v>
      </c>
      <c r="C13" s="49" t="s">
        <v>12</v>
      </c>
      <c r="D13" s="49" t="s">
        <v>13</v>
      </c>
      <c r="E13" s="49" t="s">
        <v>14</v>
      </c>
      <c r="F13" s="50" t="s">
        <v>13</v>
      </c>
      <c r="G13" s="51"/>
      <c r="H13" s="52"/>
    </row>
    <row r="14" spans="1:8" ht="15" customHeight="1" x14ac:dyDescent="0.25">
      <c r="A14" s="53" t="s">
        <v>15</v>
      </c>
      <c r="B14" s="54">
        <v>8382</v>
      </c>
      <c r="C14" s="55"/>
      <c r="D14" s="56">
        <v>3.59</v>
      </c>
      <c r="E14" s="55"/>
      <c r="F14" s="57">
        <v>8.1</v>
      </c>
      <c r="G14" s="58"/>
      <c r="H14" s="22"/>
    </row>
    <row r="15" spans="1:8" ht="15" customHeight="1" x14ac:dyDescent="0.25">
      <c r="A15" s="59" t="s">
        <v>16</v>
      </c>
      <c r="B15" s="60">
        <v>8494</v>
      </c>
      <c r="C15" s="61"/>
      <c r="D15" s="62">
        <v>3.59</v>
      </c>
      <c r="E15" s="61"/>
      <c r="F15" s="63">
        <v>8.1</v>
      </c>
      <c r="G15" s="58"/>
      <c r="H15" s="22"/>
    </row>
    <row r="16" spans="1:8" ht="15" customHeight="1" x14ac:dyDescent="0.25">
      <c r="A16" s="53" t="s">
        <v>17</v>
      </c>
      <c r="B16" s="54">
        <v>8506</v>
      </c>
      <c r="C16" s="55"/>
      <c r="D16" s="56">
        <v>3.59</v>
      </c>
      <c r="E16" s="55"/>
      <c r="F16" s="57">
        <v>8.1</v>
      </c>
      <c r="G16" s="58"/>
      <c r="H16" s="22"/>
    </row>
    <row r="17" spans="1:8" ht="15" customHeight="1" x14ac:dyDescent="0.25">
      <c r="A17" s="59" t="s">
        <v>18</v>
      </c>
      <c r="B17" s="60">
        <v>8512</v>
      </c>
      <c r="C17" s="61"/>
      <c r="D17" s="62">
        <v>3.59</v>
      </c>
      <c r="E17" s="61"/>
      <c r="F17" s="63">
        <v>8.1</v>
      </c>
      <c r="G17" s="58"/>
      <c r="H17" s="22"/>
    </row>
    <row r="18" spans="1:8" ht="15" customHeight="1" x14ac:dyDescent="0.25">
      <c r="A18" s="53" t="s">
        <v>19</v>
      </c>
      <c r="B18" s="54">
        <v>8513</v>
      </c>
      <c r="C18" s="55"/>
      <c r="D18" s="56">
        <v>3.59</v>
      </c>
      <c r="E18" s="55"/>
      <c r="F18" s="57">
        <v>8.1</v>
      </c>
      <c r="G18" s="58"/>
      <c r="H18" s="22"/>
    </row>
    <row r="19" spans="1:8" ht="15" customHeight="1" x14ac:dyDescent="0.25">
      <c r="A19" s="59" t="s">
        <v>20</v>
      </c>
      <c r="B19" s="60">
        <v>8510</v>
      </c>
      <c r="C19" s="61"/>
      <c r="D19" s="62">
        <v>3.59</v>
      </c>
      <c r="E19" s="61"/>
      <c r="F19" s="63">
        <v>8.1</v>
      </c>
      <c r="G19" s="58"/>
      <c r="H19" s="22"/>
    </row>
    <row r="20" spans="1:8" ht="15" customHeight="1" x14ac:dyDescent="0.25">
      <c r="A20" s="53" t="s">
        <v>21</v>
      </c>
      <c r="B20" s="54">
        <v>8484</v>
      </c>
      <c r="C20" s="55"/>
      <c r="D20" s="56">
        <v>3.59</v>
      </c>
      <c r="E20" s="55"/>
      <c r="F20" s="57">
        <v>8.1</v>
      </c>
      <c r="G20" s="58"/>
      <c r="H20" s="22"/>
    </row>
    <row r="21" spans="1:8" ht="15" customHeight="1" x14ac:dyDescent="0.25">
      <c r="A21" s="59" t="s">
        <v>22</v>
      </c>
      <c r="B21" s="60">
        <v>8488</v>
      </c>
      <c r="C21" s="61"/>
      <c r="D21" s="62">
        <v>3.59</v>
      </c>
      <c r="E21" s="61"/>
      <c r="F21" s="63">
        <v>8.1</v>
      </c>
      <c r="G21" s="58"/>
      <c r="H21" s="22"/>
    </row>
    <row r="22" spans="1:8" ht="15" customHeight="1" x14ac:dyDescent="0.25">
      <c r="A22" s="53" t="s">
        <v>23</v>
      </c>
      <c r="B22" s="54">
        <v>8490</v>
      </c>
      <c r="C22" s="55"/>
      <c r="D22" s="56">
        <v>3.59</v>
      </c>
      <c r="E22" s="55"/>
      <c r="F22" s="57">
        <v>8.1</v>
      </c>
      <c r="G22" s="58"/>
      <c r="H22" s="22"/>
    </row>
    <row r="23" spans="1:8" ht="15" customHeight="1" x14ac:dyDescent="0.25">
      <c r="A23" s="59" t="s">
        <v>24</v>
      </c>
      <c r="B23" s="60">
        <v>8450</v>
      </c>
      <c r="C23" s="61"/>
      <c r="D23" s="62">
        <v>3.59</v>
      </c>
      <c r="E23" s="61"/>
      <c r="F23" s="63">
        <v>8.1</v>
      </c>
      <c r="G23" s="58"/>
      <c r="H23" s="22"/>
    </row>
    <row r="24" spans="1:8" ht="15" customHeight="1" x14ac:dyDescent="0.25">
      <c r="A24" s="53" t="s">
        <v>25</v>
      </c>
      <c r="B24" s="54">
        <v>8388</v>
      </c>
      <c r="C24" s="55"/>
      <c r="D24" s="56">
        <v>3.59</v>
      </c>
      <c r="E24" s="55"/>
      <c r="F24" s="57">
        <v>8.1</v>
      </c>
      <c r="G24" s="58"/>
      <c r="H24" s="22"/>
    </row>
    <row r="25" spans="1:8" ht="15" customHeight="1" x14ac:dyDescent="0.25">
      <c r="A25" s="59" t="s">
        <v>26</v>
      </c>
      <c r="B25" s="60">
        <v>8390</v>
      </c>
      <c r="C25" s="61"/>
      <c r="D25" s="62">
        <v>3.59</v>
      </c>
      <c r="E25" s="61"/>
      <c r="F25" s="63">
        <v>8.1</v>
      </c>
      <c r="G25" s="58"/>
      <c r="H25" s="22"/>
    </row>
    <row r="26" spans="1:8" ht="15" customHeight="1" x14ac:dyDescent="0.25">
      <c r="A26" s="53" t="s">
        <v>27</v>
      </c>
      <c r="B26" s="54">
        <v>8432</v>
      </c>
      <c r="C26" s="55"/>
      <c r="D26" s="56">
        <v>3.59</v>
      </c>
      <c r="E26" s="55"/>
      <c r="F26" s="57">
        <v>8.1</v>
      </c>
      <c r="G26" s="58"/>
      <c r="H26" s="22"/>
    </row>
    <row r="27" spans="1:8" ht="15" customHeight="1" x14ac:dyDescent="0.25">
      <c r="A27" s="59" t="s">
        <v>28</v>
      </c>
      <c r="B27" s="60">
        <v>8392</v>
      </c>
      <c r="C27" s="61"/>
      <c r="D27" s="62">
        <v>3.59</v>
      </c>
      <c r="E27" s="61"/>
      <c r="F27" s="63">
        <v>8.1</v>
      </c>
      <c r="G27" s="58"/>
      <c r="H27" s="22"/>
    </row>
    <row r="28" spans="1:8" ht="15" customHeight="1" x14ac:dyDescent="0.25">
      <c r="A28" s="53" t="s">
        <v>29</v>
      </c>
      <c r="B28" s="54">
        <v>8394</v>
      </c>
      <c r="C28" s="55"/>
      <c r="D28" s="56">
        <v>3.59</v>
      </c>
      <c r="E28" s="55"/>
      <c r="F28" s="57">
        <v>8.1</v>
      </c>
      <c r="G28" s="58"/>
      <c r="H28" s="22"/>
    </row>
    <row r="29" spans="1:8" ht="15" customHeight="1" x14ac:dyDescent="0.25">
      <c r="A29" s="59" t="s">
        <v>30</v>
      </c>
      <c r="B29" s="60">
        <v>8374</v>
      </c>
      <c r="C29" s="61"/>
      <c r="D29" s="62">
        <v>3.59</v>
      </c>
      <c r="E29" s="61"/>
      <c r="F29" s="63">
        <v>8.1</v>
      </c>
      <c r="G29" s="58"/>
      <c r="H29" s="22"/>
    </row>
    <row r="30" spans="1:8" ht="15" customHeight="1" x14ac:dyDescent="0.25">
      <c r="A30" s="53" t="s">
        <v>31</v>
      </c>
      <c r="B30" s="54">
        <v>8378</v>
      </c>
      <c r="C30" s="55"/>
      <c r="D30" s="56">
        <v>3.59</v>
      </c>
      <c r="E30" s="55"/>
      <c r="F30" s="57">
        <v>8.1</v>
      </c>
      <c r="G30" s="58"/>
      <c r="H30" s="22"/>
    </row>
    <row r="31" spans="1:8" ht="15" customHeight="1" x14ac:dyDescent="0.25">
      <c r="A31" s="59" t="s">
        <v>32</v>
      </c>
      <c r="B31" s="60">
        <v>8376</v>
      </c>
      <c r="C31" s="61"/>
      <c r="D31" s="62">
        <v>3.59</v>
      </c>
      <c r="E31" s="61"/>
      <c r="F31" s="63">
        <v>8.1</v>
      </c>
      <c r="G31" s="58"/>
      <c r="H31" s="22"/>
    </row>
    <row r="32" spans="1:8" ht="15" customHeight="1" x14ac:dyDescent="0.25">
      <c r="A32" s="53" t="s">
        <v>33</v>
      </c>
      <c r="B32" s="54">
        <v>8379</v>
      </c>
      <c r="C32" s="55"/>
      <c r="D32" s="56">
        <v>3.59</v>
      </c>
      <c r="E32" s="55"/>
      <c r="F32" s="57">
        <v>8.1</v>
      </c>
      <c r="G32" s="58"/>
      <c r="H32" s="22"/>
    </row>
    <row r="33" spans="1:8" ht="15" customHeight="1" x14ac:dyDescent="0.25">
      <c r="A33" s="59" t="s">
        <v>34</v>
      </c>
      <c r="B33" s="60">
        <v>8422</v>
      </c>
      <c r="C33" s="61"/>
      <c r="D33" s="62">
        <v>3.59</v>
      </c>
      <c r="E33" s="61"/>
      <c r="F33" s="63">
        <v>8.1</v>
      </c>
      <c r="G33" s="58"/>
      <c r="H33" s="22"/>
    </row>
    <row r="34" spans="1:8" ht="15" customHeight="1" x14ac:dyDescent="0.25">
      <c r="A34" s="53" t="s">
        <v>35</v>
      </c>
      <c r="B34" s="54">
        <v>8421</v>
      </c>
      <c r="C34" s="55"/>
      <c r="D34" s="56">
        <v>3.59</v>
      </c>
      <c r="E34" s="55"/>
      <c r="F34" s="57">
        <v>8.1</v>
      </c>
      <c r="G34" s="58"/>
      <c r="H34" s="22"/>
    </row>
    <row r="35" spans="1:8" ht="15" customHeight="1" x14ac:dyDescent="0.25">
      <c r="A35" s="59" t="s">
        <v>36</v>
      </c>
      <c r="B35" s="60">
        <v>8423</v>
      </c>
      <c r="C35" s="61"/>
      <c r="D35" s="62">
        <v>3.59</v>
      </c>
      <c r="E35" s="61"/>
      <c r="F35" s="63">
        <v>8.1</v>
      </c>
      <c r="G35" s="58"/>
      <c r="H35" s="22"/>
    </row>
    <row r="36" spans="1:8" ht="15" customHeight="1" x14ac:dyDescent="0.25">
      <c r="A36" s="53" t="s">
        <v>37</v>
      </c>
      <c r="B36" s="54">
        <v>8400</v>
      </c>
      <c r="C36" s="55"/>
      <c r="D36" s="56">
        <v>3.59</v>
      </c>
      <c r="E36" s="55"/>
      <c r="F36" s="57">
        <v>8.1</v>
      </c>
      <c r="G36" s="58"/>
      <c r="H36" s="22"/>
    </row>
    <row r="37" spans="1:8" ht="15" customHeight="1" x14ac:dyDescent="0.25">
      <c r="A37" s="59" t="s">
        <v>38</v>
      </c>
      <c r="B37" s="60">
        <v>8404</v>
      </c>
      <c r="C37" s="61"/>
      <c r="D37" s="62">
        <v>3.59</v>
      </c>
      <c r="E37" s="61"/>
      <c r="F37" s="63">
        <v>8.1</v>
      </c>
      <c r="G37" s="58"/>
      <c r="H37" s="22"/>
    </row>
    <row r="38" spans="1:8" ht="15" customHeight="1" x14ac:dyDescent="0.25">
      <c r="A38" s="53" t="s">
        <v>39</v>
      </c>
      <c r="B38" s="54">
        <v>8406</v>
      </c>
      <c r="C38" s="55"/>
      <c r="D38" s="56">
        <v>3.59</v>
      </c>
      <c r="E38" s="55"/>
      <c r="F38" s="57">
        <v>8.1</v>
      </c>
      <c r="G38" s="58"/>
      <c r="H38" s="22"/>
    </row>
    <row r="39" spans="1:8" ht="15" customHeight="1" x14ac:dyDescent="0.25">
      <c r="A39" s="59" t="s">
        <v>40</v>
      </c>
      <c r="B39" s="60">
        <v>8405</v>
      </c>
      <c r="C39" s="61"/>
      <c r="D39" s="62">
        <v>3.59</v>
      </c>
      <c r="E39" s="61"/>
      <c r="F39" s="63">
        <v>8.1</v>
      </c>
      <c r="G39" s="58"/>
      <c r="H39" s="22"/>
    </row>
    <row r="40" spans="1:8" ht="15" customHeight="1" x14ac:dyDescent="0.25">
      <c r="A40" s="53" t="s">
        <v>41</v>
      </c>
      <c r="B40" s="54">
        <v>8426</v>
      </c>
      <c r="C40" s="55"/>
      <c r="D40" s="56">
        <v>3.59</v>
      </c>
      <c r="E40" s="55"/>
      <c r="F40" s="57">
        <v>8.1</v>
      </c>
      <c r="G40" s="58"/>
      <c r="H40" s="22"/>
    </row>
    <row r="41" spans="1:8" ht="15" customHeight="1" x14ac:dyDescent="0.25">
      <c r="A41" s="59" t="s">
        <v>42</v>
      </c>
      <c r="B41" s="60">
        <v>8428</v>
      </c>
      <c r="C41" s="61"/>
      <c r="D41" s="62">
        <v>3.59</v>
      </c>
      <c r="E41" s="61"/>
      <c r="F41" s="63">
        <v>8.1</v>
      </c>
      <c r="G41" s="58"/>
      <c r="H41" s="22"/>
    </row>
    <row r="42" spans="1:8" ht="15" customHeight="1" x14ac:dyDescent="0.25">
      <c r="A42" s="53" t="s">
        <v>43</v>
      </c>
      <c r="B42" s="54">
        <v>8433</v>
      </c>
      <c r="C42" s="55"/>
      <c r="D42" s="56">
        <v>3.59</v>
      </c>
      <c r="E42" s="55"/>
      <c r="F42" s="57">
        <v>8.1</v>
      </c>
      <c r="G42" s="58"/>
      <c r="H42" s="22"/>
    </row>
    <row r="43" spans="1:8" ht="15" customHeight="1" x14ac:dyDescent="0.25">
      <c r="A43" s="59" t="s">
        <v>44</v>
      </c>
      <c r="B43" s="60">
        <v>8436</v>
      </c>
      <c r="C43" s="61"/>
      <c r="D43" s="62">
        <v>3.59</v>
      </c>
      <c r="E43" s="61"/>
      <c r="F43" s="63">
        <v>8.1</v>
      </c>
      <c r="G43" s="58"/>
      <c r="H43" s="22"/>
    </row>
    <row r="44" spans="1:8" ht="15" customHeight="1" x14ac:dyDescent="0.25">
      <c r="A44" s="53" t="s">
        <v>45</v>
      </c>
      <c r="B44" s="54">
        <v>8442</v>
      </c>
      <c r="C44" s="55"/>
      <c r="D44" s="56">
        <v>3.59</v>
      </c>
      <c r="E44" s="55"/>
      <c r="F44" s="57">
        <v>8.1</v>
      </c>
      <c r="G44" s="58"/>
      <c r="H44" s="22"/>
    </row>
    <row r="45" spans="1:8" ht="15" customHeight="1" x14ac:dyDescent="0.25">
      <c r="A45" s="59" t="s">
        <v>46</v>
      </c>
      <c r="B45" s="60">
        <v>8443</v>
      </c>
      <c r="C45" s="61"/>
      <c r="D45" s="62">
        <v>3.59</v>
      </c>
      <c r="E45" s="61"/>
      <c r="F45" s="63">
        <v>8.1</v>
      </c>
      <c r="G45" s="58"/>
      <c r="H45" s="22"/>
    </row>
    <row r="46" spans="1:8" ht="15" customHeight="1" x14ac:dyDescent="0.25">
      <c r="A46" s="53" t="s">
        <v>47</v>
      </c>
      <c r="B46" s="54">
        <v>8446</v>
      </c>
      <c r="C46" s="55"/>
      <c r="D46" s="56">
        <v>3.59</v>
      </c>
      <c r="E46" s="55"/>
      <c r="F46" s="57">
        <v>8.1</v>
      </c>
      <c r="G46" s="58"/>
      <c r="H46" s="22"/>
    </row>
    <row r="47" spans="1:8" ht="15" customHeight="1" x14ac:dyDescent="0.25">
      <c r="A47" s="59" t="s">
        <v>48</v>
      </c>
      <c r="B47" s="60">
        <v>8514</v>
      </c>
      <c r="C47" s="61"/>
      <c r="D47" s="62">
        <v>3.59</v>
      </c>
      <c r="E47" s="61"/>
      <c r="F47" s="63">
        <v>8.1</v>
      </c>
      <c r="G47" s="58"/>
      <c r="H47" s="22"/>
    </row>
    <row r="48" spans="1:8" ht="15" customHeight="1" x14ac:dyDescent="0.25">
      <c r="A48" s="53" t="s">
        <v>49</v>
      </c>
      <c r="B48" s="54">
        <v>8522</v>
      </c>
      <c r="C48" s="55"/>
      <c r="D48" s="56">
        <v>3.59</v>
      </c>
      <c r="E48" s="55"/>
      <c r="F48" s="57">
        <v>8.1</v>
      </c>
      <c r="G48" s="58"/>
      <c r="H48" s="22"/>
    </row>
    <row r="49" spans="1:8" ht="15" customHeight="1" x14ac:dyDescent="0.25">
      <c r="A49" s="59" t="s">
        <v>50</v>
      </c>
      <c r="B49" s="60">
        <v>8452</v>
      </c>
      <c r="C49" s="61"/>
      <c r="D49" s="62">
        <v>3.59</v>
      </c>
      <c r="E49" s="61"/>
      <c r="F49" s="63">
        <v>8.1</v>
      </c>
      <c r="G49" s="58"/>
      <c r="H49" s="22"/>
    </row>
    <row r="50" spans="1:8" ht="15" customHeight="1" x14ac:dyDescent="0.25">
      <c r="A50" s="53" t="s">
        <v>51</v>
      </c>
      <c r="B50" s="54">
        <v>8453</v>
      </c>
      <c r="C50" s="55"/>
      <c r="D50" s="56">
        <v>3.59</v>
      </c>
      <c r="E50" s="55"/>
      <c r="F50" s="57">
        <v>8.1</v>
      </c>
      <c r="G50" s="58"/>
      <c r="H50" s="22"/>
    </row>
    <row r="51" spans="1:8" ht="15" customHeight="1" x14ac:dyDescent="0.25">
      <c r="A51" s="59" t="s">
        <v>52</v>
      </c>
      <c r="B51" s="60">
        <v>8458</v>
      </c>
      <c r="C51" s="61"/>
      <c r="D51" s="62">
        <v>3.59</v>
      </c>
      <c r="E51" s="61"/>
      <c r="F51" s="63">
        <v>8.1</v>
      </c>
      <c r="G51" s="58"/>
      <c r="H51" s="22"/>
    </row>
    <row r="52" spans="1:8" ht="15" customHeight="1" x14ac:dyDescent="0.25">
      <c r="A52" s="53" t="s">
        <v>53</v>
      </c>
      <c r="B52" s="54">
        <v>8460</v>
      </c>
      <c r="C52" s="55"/>
      <c r="D52" s="56">
        <v>3.59</v>
      </c>
      <c r="E52" s="55"/>
      <c r="F52" s="57">
        <v>8.1</v>
      </c>
      <c r="G52" s="58"/>
      <c r="H52" s="22"/>
    </row>
    <row r="53" spans="1:8" ht="15" customHeight="1" x14ac:dyDescent="0.25">
      <c r="A53" s="59" t="s">
        <v>54</v>
      </c>
      <c r="B53" s="60">
        <v>8462</v>
      </c>
      <c r="C53" s="61"/>
      <c r="D53" s="62">
        <v>3.59</v>
      </c>
      <c r="E53" s="61"/>
      <c r="F53" s="63">
        <v>8.1</v>
      </c>
      <c r="G53" s="58"/>
      <c r="H53" s="22"/>
    </row>
    <row r="54" spans="1:8" ht="15" customHeight="1" x14ac:dyDescent="0.25">
      <c r="A54" s="53" t="s">
        <v>55</v>
      </c>
      <c r="B54" s="54">
        <v>8465</v>
      </c>
      <c r="C54" s="55"/>
      <c r="D54" s="56">
        <v>3.59</v>
      </c>
      <c r="E54" s="55"/>
      <c r="F54" s="57">
        <v>8.1</v>
      </c>
      <c r="G54" s="58"/>
      <c r="H54" s="22"/>
    </row>
    <row r="55" spans="1:8" ht="15" customHeight="1" x14ac:dyDescent="0.25">
      <c r="A55" s="59" t="s">
        <v>56</v>
      </c>
      <c r="B55" s="60">
        <v>8474</v>
      </c>
      <c r="C55" s="61"/>
      <c r="D55" s="62">
        <v>3.59</v>
      </c>
      <c r="E55" s="61"/>
      <c r="F55" s="63">
        <v>8.1</v>
      </c>
      <c r="G55" s="58"/>
      <c r="H55" s="22"/>
    </row>
    <row r="56" spans="1:8" ht="15" customHeight="1" x14ac:dyDescent="0.25">
      <c r="A56" s="53" t="s">
        <v>57</v>
      </c>
      <c r="B56" s="54">
        <v>8518</v>
      </c>
      <c r="C56" s="55"/>
      <c r="D56" s="56">
        <v>3.59</v>
      </c>
      <c r="E56" s="55"/>
      <c r="F56" s="57">
        <v>8.1</v>
      </c>
      <c r="G56" s="58"/>
      <c r="H56" s="22"/>
    </row>
    <row r="57" spans="1:8" ht="15" customHeight="1" x14ac:dyDescent="0.25">
      <c r="A57" s="59" t="s">
        <v>58</v>
      </c>
      <c r="B57" s="60">
        <v>8520</v>
      </c>
      <c r="C57" s="61"/>
      <c r="D57" s="62">
        <v>3.59</v>
      </c>
      <c r="E57" s="61"/>
      <c r="F57" s="63">
        <v>8.1</v>
      </c>
      <c r="G57" s="58"/>
      <c r="H57" s="22"/>
    </row>
    <row r="58" spans="1:8" ht="15" customHeight="1" x14ac:dyDescent="0.25">
      <c r="A58" s="53" t="s">
        <v>59</v>
      </c>
      <c r="B58" s="54">
        <v>8521</v>
      </c>
      <c r="C58" s="55"/>
      <c r="D58" s="56">
        <v>3.59</v>
      </c>
      <c r="E58" s="55"/>
      <c r="F58" s="57">
        <v>8.1</v>
      </c>
      <c r="G58" s="58"/>
      <c r="H58" s="22"/>
    </row>
    <row r="59" spans="1:8" ht="15" customHeight="1" x14ac:dyDescent="0.25">
      <c r="A59" s="59" t="s">
        <v>60</v>
      </c>
      <c r="B59" s="60">
        <v>8523</v>
      </c>
      <c r="C59" s="61"/>
      <c r="D59" s="62">
        <v>3.59</v>
      </c>
      <c r="E59" s="61"/>
      <c r="F59" s="63">
        <v>8.1</v>
      </c>
      <c r="G59" s="58"/>
      <c r="H59" s="22"/>
    </row>
    <row r="60" spans="1:8" ht="15" customHeight="1" x14ac:dyDescent="0.25">
      <c r="A60" s="53" t="s">
        <v>61</v>
      </c>
      <c r="B60" s="54">
        <v>8527</v>
      </c>
      <c r="C60" s="55"/>
      <c r="D60" s="56">
        <v>3.59</v>
      </c>
      <c r="E60" s="55"/>
      <c r="F60" s="57">
        <v>8.1</v>
      </c>
      <c r="G60" s="58"/>
      <c r="H60" s="22"/>
    </row>
    <row r="61" spans="1:8" ht="15" customHeight="1" x14ac:dyDescent="0.25">
      <c r="A61" s="59" t="s">
        <v>62</v>
      </c>
      <c r="B61" s="60">
        <v>8519</v>
      </c>
      <c r="C61" s="61"/>
      <c r="D61" s="62">
        <v>3.59</v>
      </c>
      <c r="E61" s="61"/>
      <c r="F61" s="63">
        <v>8.1</v>
      </c>
      <c r="G61" s="58"/>
      <c r="H61" s="22"/>
    </row>
    <row r="62" spans="1:8" ht="15" customHeight="1" x14ac:dyDescent="0.25">
      <c r="A62" s="53" t="s">
        <v>63</v>
      </c>
      <c r="B62" s="54">
        <v>8542</v>
      </c>
      <c r="C62" s="55"/>
      <c r="D62" s="56">
        <v>3.59</v>
      </c>
      <c r="E62" s="55"/>
      <c r="F62" s="57">
        <v>8.1</v>
      </c>
      <c r="G62" s="58"/>
      <c r="H62" s="22"/>
    </row>
    <row r="63" spans="1:8" ht="15" customHeight="1" x14ac:dyDescent="0.25">
      <c r="A63" s="59" t="s">
        <v>64</v>
      </c>
      <c r="B63" s="60">
        <v>8545</v>
      </c>
      <c r="C63" s="61"/>
      <c r="D63" s="62">
        <v>3.59</v>
      </c>
      <c r="E63" s="61"/>
      <c r="F63" s="63">
        <v>8.1</v>
      </c>
      <c r="G63" s="58"/>
      <c r="H63" s="22"/>
    </row>
    <row r="64" spans="1:8" ht="15" customHeight="1" x14ac:dyDescent="0.25">
      <c r="A64" s="53" t="s">
        <v>65</v>
      </c>
      <c r="B64" s="54">
        <v>8525</v>
      </c>
      <c r="C64" s="55"/>
      <c r="D64" s="56">
        <v>3.59</v>
      </c>
      <c r="E64" s="55"/>
      <c r="F64" s="57">
        <v>8.1</v>
      </c>
      <c r="G64" s="58"/>
      <c r="H64" s="22"/>
    </row>
    <row r="65" spans="1:8" ht="15" customHeight="1" x14ac:dyDescent="0.25">
      <c r="A65" s="59" t="s">
        <v>66</v>
      </c>
      <c r="B65" s="60">
        <v>8526</v>
      </c>
      <c r="C65" s="61"/>
      <c r="D65" s="62">
        <v>3.59</v>
      </c>
      <c r="E65" s="61"/>
      <c r="F65" s="63">
        <v>8.1</v>
      </c>
      <c r="G65" s="58"/>
      <c r="H65" s="22"/>
    </row>
    <row r="66" spans="1:8" ht="15" customHeight="1" x14ac:dyDescent="0.25">
      <c r="A66" s="53" t="s">
        <v>67</v>
      </c>
      <c r="B66" s="54">
        <v>8530</v>
      </c>
      <c r="C66" s="55"/>
      <c r="D66" s="56">
        <v>3.59</v>
      </c>
      <c r="E66" s="55"/>
      <c r="F66" s="57">
        <v>8.1</v>
      </c>
      <c r="G66" s="58"/>
      <c r="H66" s="22"/>
    </row>
    <row r="67" spans="1:8" ht="15" customHeight="1" x14ac:dyDescent="0.25">
      <c r="A67" s="59" t="s">
        <v>68</v>
      </c>
      <c r="B67" s="60">
        <v>8538</v>
      </c>
      <c r="C67" s="61"/>
      <c r="D67" s="62">
        <v>3.59</v>
      </c>
      <c r="E67" s="61"/>
      <c r="F67" s="63">
        <v>8.1</v>
      </c>
      <c r="G67" s="58"/>
      <c r="H67" s="22"/>
    </row>
    <row r="68" spans="1:8" ht="15" customHeight="1" x14ac:dyDescent="0.25">
      <c r="A68" s="53" t="s">
        <v>69</v>
      </c>
      <c r="B68" s="54">
        <v>8540</v>
      </c>
      <c r="C68" s="55"/>
      <c r="D68" s="56">
        <v>3.59</v>
      </c>
      <c r="E68" s="55"/>
      <c r="F68" s="57">
        <v>8.1</v>
      </c>
      <c r="G68" s="58"/>
      <c r="H68" s="22"/>
    </row>
    <row r="69" spans="1:8" ht="15" customHeight="1" x14ac:dyDescent="0.25">
      <c r="A69" s="59" t="s">
        <v>70</v>
      </c>
      <c r="B69" s="60">
        <v>8541</v>
      </c>
      <c r="C69" s="61"/>
      <c r="D69" s="62">
        <v>3.59</v>
      </c>
      <c r="E69" s="61"/>
      <c r="F69" s="63">
        <v>8.1</v>
      </c>
      <c r="G69" s="58"/>
      <c r="H69" s="22"/>
    </row>
    <row r="70" spans="1:8" ht="15" customHeight="1" x14ac:dyDescent="0.25">
      <c r="A70" s="53" t="s">
        <v>71</v>
      </c>
      <c r="B70" s="54">
        <v>8544</v>
      </c>
      <c r="C70" s="55"/>
      <c r="D70" s="56">
        <v>3.59</v>
      </c>
      <c r="E70" s="55"/>
      <c r="F70" s="57">
        <v>8.1</v>
      </c>
      <c r="G70" s="58"/>
      <c r="H70" s="22"/>
    </row>
    <row r="71" spans="1:8" ht="15" customHeight="1" x14ac:dyDescent="0.25">
      <c r="A71" s="59" t="s">
        <v>72</v>
      </c>
      <c r="B71" s="60">
        <v>8554</v>
      </c>
      <c r="C71" s="61"/>
      <c r="D71" s="62">
        <v>3.59</v>
      </c>
      <c r="E71" s="61"/>
      <c r="F71" s="63">
        <v>8.1</v>
      </c>
      <c r="G71" s="58"/>
      <c r="H71" s="22"/>
    </row>
    <row r="72" spans="1:8" ht="15" customHeight="1" x14ac:dyDescent="0.25">
      <c r="A72" s="53" t="s">
        <v>73</v>
      </c>
      <c r="B72" s="54">
        <v>8555</v>
      </c>
      <c r="C72" s="55"/>
      <c r="D72" s="56">
        <v>3.59</v>
      </c>
      <c r="E72" s="55"/>
      <c r="F72" s="57">
        <v>8.1</v>
      </c>
      <c r="G72" s="58"/>
      <c r="H72" s="22"/>
    </row>
    <row r="73" spans="1:8" ht="15" customHeight="1" x14ac:dyDescent="0.25">
      <c r="A73" s="59" t="s">
        <v>74</v>
      </c>
      <c r="B73" s="60">
        <v>8546</v>
      </c>
      <c r="C73" s="61"/>
      <c r="D73" s="62">
        <v>3.59</v>
      </c>
      <c r="E73" s="61"/>
      <c r="F73" s="63">
        <v>8.1</v>
      </c>
      <c r="G73" s="58"/>
      <c r="H73" s="22"/>
    </row>
    <row r="74" spans="1:8" ht="15" customHeight="1" x14ac:dyDescent="0.25">
      <c r="A74" s="53" t="s">
        <v>75</v>
      </c>
      <c r="B74" s="54">
        <v>8543</v>
      </c>
      <c r="C74" s="55"/>
      <c r="D74" s="56">
        <v>3.59</v>
      </c>
      <c r="E74" s="55"/>
      <c r="F74" s="57">
        <v>8.1</v>
      </c>
      <c r="G74" s="58"/>
      <c r="H74" s="22"/>
    </row>
    <row r="75" spans="1:8" ht="15" customHeight="1" x14ac:dyDescent="0.25">
      <c r="A75" s="59" t="s">
        <v>76</v>
      </c>
      <c r="B75" s="60">
        <v>8547</v>
      </c>
      <c r="C75" s="61"/>
      <c r="D75" s="62">
        <v>3.59</v>
      </c>
      <c r="E75" s="64"/>
      <c r="F75" s="63">
        <v>8.1</v>
      </c>
      <c r="G75" s="58"/>
      <c r="H75" s="22"/>
    </row>
    <row r="76" spans="1:8" ht="15" customHeight="1" x14ac:dyDescent="0.25">
      <c r="A76" s="53" t="s">
        <v>77</v>
      </c>
      <c r="B76" s="54">
        <v>8548</v>
      </c>
      <c r="C76" s="55"/>
      <c r="D76" s="56">
        <v>3.59</v>
      </c>
      <c r="E76" s="65"/>
      <c r="F76" s="57">
        <v>8.1</v>
      </c>
      <c r="G76" s="58"/>
      <c r="H76" s="22"/>
    </row>
    <row r="77" spans="1:8" ht="15" customHeight="1" x14ac:dyDescent="0.25">
      <c r="A77" s="59" t="s">
        <v>78</v>
      </c>
      <c r="B77" s="60">
        <v>8556</v>
      </c>
      <c r="C77" s="61"/>
      <c r="D77" s="62">
        <v>3.59</v>
      </c>
      <c r="E77" s="64"/>
      <c r="F77" s="63">
        <v>8.1</v>
      </c>
      <c r="G77" s="58"/>
      <c r="H77" s="22"/>
    </row>
    <row r="78" spans="1:8" ht="15" customHeight="1" x14ac:dyDescent="0.25">
      <c r="A78" s="53" t="s">
        <v>79</v>
      </c>
      <c r="B78" s="54">
        <v>8558</v>
      </c>
      <c r="C78" s="55"/>
      <c r="D78" s="56">
        <v>3.59</v>
      </c>
      <c r="E78" s="55"/>
      <c r="F78" s="57">
        <v>8.1</v>
      </c>
      <c r="G78" s="58"/>
      <c r="H78" s="22"/>
    </row>
    <row r="79" spans="1:8" ht="15" customHeight="1" x14ac:dyDescent="0.25">
      <c r="A79" s="59" t="s">
        <v>80</v>
      </c>
      <c r="B79" s="60">
        <v>8562</v>
      </c>
      <c r="C79" s="61"/>
      <c r="D79" s="62">
        <v>3.59</v>
      </c>
      <c r="E79" s="61"/>
      <c r="F79" s="63">
        <v>8.1</v>
      </c>
      <c r="G79" s="58"/>
      <c r="H79" s="22"/>
    </row>
    <row r="80" spans="1:8" ht="15" customHeight="1" x14ac:dyDescent="0.25">
      <c r="A80" s="53" t="s">
        <v>81</v>
      </c>
      <c r="B80" s="54">
        <v>8559</v>
      </c>
      <c r="C80" s="55"/>
      <c r="D80" s="56">
        <v>3.59</v>
      </c>
      <c r="E80" s="55"/>
      <c r="F80" s="57">
        <v>8.1</v>
      </c>
      <c r="G80" s="58"/>
      <c r="H80" s="22"/>
    </row>
    <row r="81" spans="1:8" ht="15" customHeight="1" x14ac:dyDescent="0.25">
      <c r="A81" s="59" t="s">
        <v>82</v>
      </c>
      <c r="B81" s="60">
        <v>8560</v>
      </c>
      <c r="C81" s="61"/>
      <c r="D81" s="62">
        <v>3.59</v>
      </c>
      <c r="E81" s="61"/>
      <c r="F81" s="63">
        <v>8.1</v>
      </c>
      <c r="G81" s="58"/>
      <c r="H81" s="22"/>
    </row>
    <row r="82" spans="1:8" ht="15" customHeight="1" x14ac:dyDescent="0.25">
      <c r="A82" s="53" t="s">
        <v>83</v>
      </c>
      <c r="B82" s="54">
        <v>8564</v>
      </c>
      <c r="C82" s="55"/>
      <c r="D82" s="56">
        <v>3.59</v>
      </c>
      <c r="E82" s="55"/>
      <c r="F82" s="57">
        <v>8.1</v>
      </c>
      <c r="G82" s="58"/>
      <c r="H82" s="22"/>
    </row>
    <row r="83" spans="1:8" ht="15.6" customHeight="1" x14ac:dyDescent="0.25">
      <c r="A83" s="66" t="s">
        <v>84</v>
      </c>
      <c r="B83" s="67">
        <v>8380</v>
      </c>
      <c r="C83" s="68"/>
      <c r="D83" s="69">
        <v>3.59</v>
      </c>
      <c r="E83" s="68"/>
      <c r="F83" s="70">
        <v>8.1</v>
      </c>
      <c r="G83" s="58"/>
      <c r="H83" s="22"/>
    </row>
    <row r="84" spans="1:8" ht="28.9" customHeight="1" x14ac:dyDescent="0.25">
      <c r="A84" s="71" t="s">
        <v>85</v>
      </c>
      <c r="B84" s="45"/>
      <c r="C84" s="45">
        <f>SUM(C14:C83)</f>
        <v>0</v>
      </c>
      <c r="D84" s="72">
        <f>PRODUCT(C84*3.15)</f>
        <v>0</v>
      </c>
      <c r="E84" s="73">
        <f>SUM(E14:E83)</f>
        <v>0</v>
      </c>
      <c r="F84" s="72">
        <f>PRODUCT(E84*8.1)</f>
        <v>0</v>
      </c>
      <c r="G84" s="58"/>
      <c r="H84" s="22"/>
    </row>
    <row r="85" spans="1:8" ht="28.9" customHeight="1" x14ac:dyDescent="0.25">
      <c r="A85" s="74" t="s">
        <v>86</v>
      </c>
      <c r="B85" s="2"/>
      <c r="C85" s="2"/>
      <c r="D85" s="2"/>
      <c r="E85" s="2"/>
      <c r="F85" s="75">
        <f>SUM(D84+F84)</f>
        <v>0</v>
      </c>
      <c r="G85" s="58"/>
      <c r="H85" s="22"/>
    </row>
    <row r="86" spans="1:8" ht="28.9" customHeight="1" x14ac:dyDescent="0.25">
      <c r="A86" s="71" t="s">
        <v>87</v>
      </c>
      <c r="B86" s="45"/>
      <c r="C86" s="45"/>
      <c r="D86" s="45"/>
      <c r="E86" s="45"/>
      <c r="F86" s="76">
        <f>SUM(F85*(14.975/100))</f>
        <v>0</v>
      </c>
      <c r="G86" s="58"/>
      <c r="H86" s="22"/>
    </row>
    <row r="87" spans="1:8" ht="28.9" customHeight="1" x14ac:dyDescent="0.25">
      <c r="A87" s="74" t="s">
        <v>88</v>
      </c>
      <c r="B87" s="2"/>
      <c r="C87" s="2"/>
      <c r="D87" s="2"/>
      <c r="E87" s="2"/>
      <c r="F87" s="75">
        <f>SUM(F85+F86)</f>
        <v>0</v>
      </c>
      <c r="G87" s="58"/>
      <c r="H87" s="22"/>
    </row>
    <row r="88" spans="1:8" ht="28.7" customHeight="1" x14ac:dyDescent="0.25">
      <c r="A88" s="120"/>
      <c r="B88" s="121"/>
      <c r="C88" s="121"/>
      <c r="D88" s="121"/>
      <c r="E88" s="121"/>
      <c r="F88" s="121"/>
      <c r="G88" s="122"/>
      <c r="H88" s="122"/>
    </row>
    <row r="89" spans="1:8" ht="27.6" customHeight="1" x14ac:dyDescent="0.25">
      <c r="A89" s="133" t="s">
        <v>89</v>
      </c>
      <c r="B89" s="125"/>
      <c r="C89" s="125"/>
      <c r="D89" s="125"/>
      <c r="E89" s="125"/>
      <c r="F89" s="125"/>
      <c r="G89" s="125"/>
      <c r="H89" s="134"/>
    </row>
    <row r="90" spans="1:8" ht="65.45" customHeight="1" x14ac:dyDescent="0.25">
      <c r="A90" s="126" t="s">
        <v>236</v>
      </c>
      <c r="B90" s="127"/>
      <c r="C90" s="127"/>
      <c r="D90" s="127"/>
      <c r="E90" s="127"/>
      <c r="F90" s="127"/>
      <c r="G90" s="127"/>
      <c r="H90" s="128"/>
    </row>
  </sheetData>
  <mergeCells count="8">
    <mergeCell ref="A1:H1"/>
    <mergeCell ref="B3:H3"/>
    <mergeCell ref="A88:H88"/>
    <mergeCell ref="E11:H11"/>
    <mergeCell ref="A90:H90"/>
    <mergeCell ref="E10:H10"/>
    <mergeCell ref="A12:F12"/>
    <mergeCell ref="A89:H89"/>
  </mergeCells>
  <pageMargins left="0.7" right="0.7" top="0.75" bottom="0.7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29"/>
  <sheetViews>
    <sheetView showGridLines="0" topLeftCell="A121" workbookViewId="0">
      <selection activeCell="A141" sqref="A141"/>
    </sheetView>
  </sheetViews>
  <sheetFormatPr baseColWidth="10" defaultColWidth="10.85546875" defaultRowHeight="12.75" customHeight="1" x14ac:dyDescent="0.25"/>
  <cols>
    <col min="1" max="1" width="46.7109375" style="77" customWidth="1"/>
    <col min="2" max="2" width="13.28515625" style="77" customWidth="1"/>
    <col min="3" max="3" width="15.42578125" style="77" customWidth="1"/>
    <col min="4" max="4" width="13.28515625" style="77" customWidth="1"/>
    <col min="5" max="5" width="14.42578125" style="77" customWidth="1"/>
    <col min="6" max="6" width="13.85546875" style="77" customWidth="1"/>
    <col min="7" max="7" width="10.140625" style="77" customWidth="1"/>
    <col min="8" max="8" width="10.42578125" style="77" customWidth="1"/>
    <col min="9" max="256" width="10.85546875" style="77" customWidth="1"/>
  </cols>
  <sheetData>
    <row r="1" spans="1:8" ht="119.85" customHeight="1" x14ac:dyDescent="0.25">
      <c r="A1" s="135" t="s">
        <v>0</v>
      </c>
      <c r="B1" s="124"/>
      <c r="C1" s="124"/>
      <c r="D1" s="124"/>
      <c r="E1" s="124"/>
      <c r="F1" s="124"/>
      <c r="G1" s="124"/>
      <c r="H1" s="136"/>
    </row>
    <row r="2" spans="1:8" ht="24.6" customHeight="1" x14ac:dyDescent="0.25">
      <c r="A2" s="3"/>
      <c r="B2" s="4"/>
      <c r="C2" s="4"/>
      <c r="D2" s="4"/>
      <c r="E2" s="5"/>
      <c r="F2" s="6"/>
      <c r="G2" s="7"/>
      <c r="H2" s="7"/>
    </row>
    <row r="3" spans="1:8" ht="59.65" customHeight="1" x14ac:dyDescent="0.25">
      <c r="A3" s="8" t="s">
        <v>1</v>
      </c>
      <c r="B3" s="117" t="s">
        <v>2</v>
      </c>
      <c r="C3" s="118"/>
      <c r="D3" s="118"/>
      <c r="E3" s="118"/>
      <c r="F3" s="118"/>
      <c r="G3" s="118"/>
      <c r="H3" s="119"/>
    </row>
    <row r="4" spans="1:8" ht="24.6" customHeight="1" x14ac:dyDescent="0.25">
      <c r="A4" s="9"/>
      <c r="B4" s="10"/>
      <c r="C4" s="10"/>
      <c r="D4" s="10"/>
      <c r="E4" s="11"/>
      <c r="F4" s="12"/>
      <c r="G4" s="13"/>
      <c r="H4" s="13"/>
    </row>
    <row r="5" spans="1:8" ht="24.6" customHeight="1" x14ac:dyDescent="0.25">
      <c r="A5" s="14" t="s">
        <v>3</v>
      </c>
      <c r="B5" s="15"/>
      <c r="C5" s="15"/>
      <c r="D5" s="16" t="s">
        <v>4</v>
      </c>
      <c r="E5" s="17"/>
      <c r="F5" s="18"/>
      <c r="G5" s="19"/>
      <c r="H5" s="20"/>
    </row>
    <row r="6" spans="1:8" ht="24.6" customHeight="1" x14ac:dyDescent="0.25">
      <c r="A6" s="21" t="s">
        <v>5</v>
      </c>
      <c r="B6" s="22"/>
      <c r="C6" s="22"/>
      <c r="D6" s="22"/>
      <c r="E6" s="23"/>
      <c r="F6" s="24"/>
      <c r="G6" s="25"/>
      <c r="H6" s="26"/>
    </row>
    <row r="7" spans="1:8" ht="24.6" customHeight="1" x14ac:dyDescent="0.25">
      <c r="A7" s="27" t="s">
        <v>6</v>
      </c>
      <c r="B7" s="28"/>
      <c r="C7" s="28"/>
      <c r="D7" s="28"/>
      <c r="E7" s="29"/>
      <c r="F7" s="30"/>
      <c r="G7" s="31"/>
      <c r="H7" s="32"/>
    </row>
    <row r="8" spans="1:8" ht="24.6" customHeight="1" x14ac:dyDescent="0.25">
      <c r="A8" s="33"/>
      <c r="B8" s="34"/>
      <c r="C8" s="34"/>
      <c r="D8" s="34"/>
      <c r="E8" s="35"/>
      <c r="F8" s="36"/>
      <c r="G8" s="37"/>
      <c r="H8" s="37"/>
    </row>
    <row r="9" spans="1:8" ht="24.6" customHeight="1" x14ac:dyDescent="0.25">
      <c r="A9" s="38" t="s">
        <v>7</v>
      </c>
      <c r="B9" s="39">
        <v>43941</v>
      </c>
      <c r="C9" s="39">
        <v>43948</v>
      </c>
      <c r="D9" s="40">
        <v>43955</v>
      </c>
      <c r="E9" s="40">
        <v>43962</v>
      </c>
      <c r="F9" s="40">
        <v>43969</v>
      </c>
      <c r="G9" s="40">
        <v>43976</v>
      </c>
      <c r="H9" s="41">
        <v>43983</v>
      </c>
    </row>
    <row r="10" spans="1:8" ht="24.95" customHeight="1" x14ac:dyDescent="0.25">
      <c r="A10" s="42" t="s">
        <v>8</v>
      </c>
      <c r="B10" s="43"/>
      <c r="C10" s="43"/>
      <c r="D10" s="43"/>
      <c r="E10" s="129"/>
      <c r="F10" s="122"/>
      <c r="G10" s="122"/>
      <c r="H10" s="130"/>
    </row>
    <row r="11" spans="1:8" ht="21" customHeight="1" x14ac:dyDescent="0.25">
      <c r="A11" s="44"/>
      <c r="B11" s="44"/>
      <c r="C11" s="44"/>
      <c r="D11" s="44"/>
      <c r="E11" s="123"/>
      <c r="F11" s="124"/>
      <c r="G11" s="125"/>
      <c r="H11" s="125"/>
    </row>
    <row r="12" spans="1:8" ht="29.45" customHeight="1" x14ac:dyDescent="0.25">
      <c r="A12" s="131" t="s">
        <v>90</v>
      </c>
      <c r="B12" s="121"/>
      <c r="C12" s="121"/>
      <c r="D12" s="121"/>
      <c r="E12" s="121"/>
      <c r="F12" s="132"/>
      <c r="G12" s="46"/>
      <c r="H12" s="47"/>
    </row>
    <row r="13" spans="1:8" ht="47.45" customHeight="1" x14ac:dyDescent="0.25">
      <c r="A13" s="48" t="s">
        <v>91</v>
      </c>
      <c r="B13" s="49" t="s">
        <v>11</v>
      </c>
      <c r="C13" s="49" t="s">
        <v>12</v>
      </c>
      <c r="D13" s="49" t="s">
        <v>13</v>
      </c>
      <c r="E13" s="49" t="s">
        <v>14</v>
      </c>
      <c r="F13" s="50" t="s">
        <v>13</v>
      </c>
      <c r="G13" s="51"/>
      <c r="H13" s="52"/>
    </row>
    <row r="14" spans="1:8" ht="15" customHeight="1" x14ac:dyDescent="0.25">
      <c r="A14" s="53" t="s">
        <v>92</v>
      </c>
      <c r="B14" s="54">
        <v>155</v>
      </c>
      <c r="C14" s="55"/>
      <c r="D14" s="56">
        <v>3.59</v>
      </c>
      <c r="E14" s="78"/>
      <c r="F14" s="57">
        <v>8.1</v>
      </c>
      <c r="G14" s="58"/>
      <c r="H14" s="22"/>
    </row>
    <row r="15" spans="1:8" ht="15" customHeight="1" x14ac:dyDescent="0.25">
      <c r="A15" s="59" t="s">
        <v>93</v>
      </c>
      <c r="B15" s="60">
        <v>165</v>
      </c>
      <c r="C15" s="61"/>
      <c r="D15" s="62">
        <v>3.59</v>
      </c>
      <c r="E15" s="79" t="s">
        <v>94</v>
      </c>
      <c r="F15" s="63"/>
      <c r="G15" s="58"/>
      <c r="H15" s="22"/>
    </row>
    <row r="16" spans="1:8" ht="15" customHeight="1" x14ac:dyDescent="0.25">
      <c r="A16" s="53" t="s">
        <v>95</v>
      </c>
      <c r="B16" s="54">
        <v>170</v>
      </c>
      <c r="C16" s="55"/>
      <c r="D16" s="56">
        <v>3.59</v>
      </c>
      <c r="E16" s="78"/>
      <c r="F16" s="57">
        <v>8.1</v>
      </c>
      <c r="G16" s="58"/>
      <c r="H16" s="22"/>
    </row>
    <row r="17" spans="1:8" ht="15" customHeight="1" x14ac:dyDescent="0.25">
      <c r="A17" s="59" t="s">
        <v>96</v>
      </c>
      <c r="B17" s="60">
        <v>175</v>
      </c>
      <c r="C17" s="79" t="s">
        <v>94</v>
      </c>
      <c r="D17" s="62"/>
      <c r="E17" s="80"/>
      <c r="F17" s="63">
        <v>8.1</v>
      </c>
      <c r="G17" s="58"/>
      <c r="H17" s="22"/>
    </row>
    <row r="18" spans="1:8" ht="15" customHeight="1" x14ac:dyDescent="0.25">
      <c r="A18" s="53" t="s">
        <v>97</v>
      </c>
      <c r="B18" s="54">
        <v>185</v>
      </c>
      <c r="C18" s="55"/>
      <c r="D18" s="56">
        <v>3.59</v>
      </c>
      <c r="E18" s="81" t="s">
        <v>94</v>
      </c>
      <c r="F18" s="57"/>
      <c r="G18" s="58"/>
      <c r="H18" s="22"/>
    </row>
    <row r="19" spans="1:8" ht="15" customHeight="1" x14ac:dyDescent="0.25">
      <c r="A19" s="59" t="s">
        <v>98</v>
      </c>
      <c r="B19" s="60">
        <v>180</v>
      </c>
      <c r="C19" s="61"/>
      <c r="D19" s="62">
        <v>3.59</v>
      </c>
      <c r="E19" s="79" t="s">
        <v>94</v>
      </c>
      <c r="F19" s="63"/>
      <c r="G19" s="58"/>
      <c r="H19" s="22"/>
    </row>
    <row r="20" spans="1:8" ht="15" customHeight="1" x14ac:dyDescent="0.25">
      <c r="A20" s="53" t="s">
        <v>99</v>
      </c>
      <c r="B20" s="54">
        <v>183</v>
      </c>
      <c r="C20" s="55"/>
      <c r="D20" s="56">
        <v>3.59</v>
      </c>
      <c r="E20" s="81" t="s">
        <v>94</v>
      </c>
      <c r="F20" s="57"/>
      <c r="G20" s="58"/>
      <c r="H20" s="22"/>
    </row>
    <row r="21" spans="1:8" ht="15" customHeight="1" x14ac:dyDescent="0.25">
      <c r="A21" s="59" t="s">
        <v>100</v>
      </c>
      <c r="B21" s="60">
        <v>186</v>
      </c>
      <c r="C21" s="61"/>
      <c r="D21" s="62">
        <v>3.59</v>
      </c>
      <c r="E21" s="79" t="s">
        <v>94</v>
      </c>
      <c r="F21" s="63"/>
      <c r="G21" s="58"/>
      <c r="H21" s="22"/>
    </row>
    <row r="22" spans="1:8" ht="15" customHeight="1" x14ac:dyDescent="0.25">
      <c r="A22" s="53" t="s">
        <v>101</v>
      </c>
      <c r="B22" s="54">
        <v>187</v>
      </c>
      <c r="C22" s="55"/>
      <c r="D22" s="56">
        <v>3.59</v>
      </c>
      <c r="E22" s="81" t="s">
        <v>94</v>
      </c>
      <c r="F22" s="57"/>
      <c r="G22" s="58"/>
      <c r="H22" s="22"/>
    </row>
    <row r="23" spans="1:8" ht="15" customHeight="1" x14ac:dyDescent="0.25">
      <c r="A23" s="59" t="s">
        <v>102</v>
      </c>
      <c r="B23" s="60">
        <v>188</v>
      </c>
      <c r="C23" s="61"/>
      <c r="D23" s="62">
        <v>3.59</v>
      </c>
      <c r="E23" s="80"/>
      <c r="F23" s="63">
        <v>8.1</v>
      </c>
      <c r="G23" s="58"/>
      <c r="H23" s="22"/>
    </row>
    <row r="24" spans="1:8" ht="15" customHeight="1" x14ac:dyDescent="0.25">
      <c r="A24" s="53" t="s">
        <v>103</v>
      </c>
      <c r="B24" s="54">
        <v>201</v>
      </c>
      <c r="C24" s="55"/>
      <c r="D24" s="56">
        <v>3.59</v>
      </c>
      <c r="E24" s="81" t="s">
        <v>94</v>
      </c>
      <c r="F24" s="57"/>
      <c r="G24" s="58"/>
      <c r="H24" s="22"/>
    </row>
    <row r="25" spans="1:8" ht="15" customHeight="1" x14ac:dyDescent="0.25">
      <c r="A25" s="59" t="s">
        <v>104</v>
      </c>
      <c r="B25" s="60">
        <v>202</v>
      </c>
      <c r="C25" s="61"/>
      <c r="D25" s="62">
        <v>3.59</v>
      </c>
      <c r="E25" s="80"/>
      <c r="F25" s="63">
        <v>8.1</v>
      </c>
      <c r="G25" s="58"/>
      <c r="H25" s="22"/>
    </row>
    <row r="26" spans="1:8" ht="15" customHeight="1" x14ac:dyDescent="0.25">
      <c r="A26" s="53" t="s">
        <v>105</v>
      </c>
      <c r="B26" s="54">
        <v>212</v>
      </c>
      <c r="C26" s="55"/>
      <c r="D26" s="56">
        <v>3.59</v>
      </c>
      <c r="E26" s="81" t="s">
        <v>94</v>
      </c>
      <c r="F26" s="57"/>
      <c r="G26" s="58"/>
      <c r="H26" s="22"/>
    </row>
    <row r="27" spans="1:8" ht="15" customHeight="1" x14ac:dyDescent="0.25">
      <c r="A27" s="59" t="s">
        <v>106</v>
      </c>
      <c r="B27" s="60">
        <v>224</v>
      </c>
      <c r="C27" s="61"/>
      <c r="D27" s="62">
        <v>3.59</v>
      </c>
      <c r="E27" s="79" t="s">
        <v>94</v>
      </c>
      <c r="F27" s="63"/>
      <c r="G27" s="58"/>
      <c r="H27" s="22"/>
    </row>
    <row r="28" spans="1:8" ht="15" customHeight="1" x14ac:dyDescent="0.25">
      <c r="A28" s="53" t="s">
        <v>107</v>
      </c>
      <c r="B28" s="54">
        <v>230</v>
      </c>
      <c r="C28" s="55"/>
      <c r="D28" s="56">
        <v>3.59</v>
      </c>
      <c r="E28" s="81" t="s">
        <v>94</v>
      </c>
      <c r="F28" s="57"/>
      <c r="G28" s="58"/>
      <c r="H28" s="22"/>
    </row>
    <row r="29" spans="1:8" ht="15" customHeight="1" x14ac:dyDescent="0.25">
      <c r="A29" s="59" t="s">
        <v>108</v>
      </c>
      <c r="B29" s="60">
        <v>238</v>
      </c>
      <c r="C29" s="61"/>
      <c r="D29" s="62">
        <v>3.59</v>
      </c>
      <c r="E29" s="79" t="s">
        <v>94</v>
      </c>
      <c r="F29" s="63"/>
      <c r="G29" s="58"/>
      <c r="H29" s="22"/>
    </row>
    <row r="30" spans="1:8" ht="15" customHeight="1" x14ac:dyDescent="0.25">
      <c r="A30" s="53" t="s">
        <v>109</v>
      </c>
      <c r="B30" s="54">
        <v>420</v>
      </c>
      <c r="C30" s="55"/>
      <c r="D30" s="56">
        <v>3.59</v>
      </c>
      <c r="E30" s="78"/>
      <c r="F30" s="57">
        <v>8.1</v>
      </c>
      <c r="G30" s="58"/>
      <c r="H30" s="22"/>
    </row>
    <row r="31" spans="1:8" ht="15" customHeight="1" x14ac:dyDescent="0.25">
      <c r="A31" s="59" t="s">
        <v>110</v>
      </c>
      <c r="B31" s="60">
        <v>422</v>
      </c>
      <c r="C31" s="61"/>
      <c r="D31" s="62">
        <v>3.59</v>
      </c>
      <c r="E31" s="79" t="s">
        <v>94</v>
      </c>
      <c r="F31" s="63"/>
      <c r="G31" s="58"/>
      <c r="H31" s="22"/>
    </row>
    <row r="32" spans="1:8" ht="15" customHeight="1" x14ac:dyDescent="0.25">
      <c r="A32" s="53" t="s">
        <v>111</v>
      </c>
      <c r="B32" s="54">
        <v>423</v>
      </c>
      <c r="C32" s="55"/>
      <c r="D32" s="56">
        <v>3.59</v>
      </c>
      <c r="E32" s="81" t="s">
        <v>94</v>
      </c>
      <c r="F32" s="57"/>
      <c r="G32" s="58"/>
      <c r="H32" s="22"/>
    </row>
    <row r="33" spans="1:8" ht="15" customHeight="1" x14ac:dyDescent="0.25">
      <c r="A33" s="59" t="s">
        <v>112</v>
      </c>
      <c r="B33" s="60">
        <v>421</v>
      </c>
      <c r="C33" s="61"/>
      <c r="D33" s="62">
        <v>3.59</v>
      </c>
      <c r="E33" s="79" t="s">
        <v>94</v>
      </c>
      <c r="F33" s="63"/>
      <c r="G33" s="58"/>
      <c r="H33" s="22"/>
    </row>
    <row r="34" spans="1:8" ht="15" customHeight="1" x14ac:dyDescent="0.25">
      <c r="A34" s="53" t="s">
        <v>113</v>
      </c>
      <c r="B34" s="54">
        <v>424</v>
      </c>
      <c r="C34" s="55"/>
      <c r="D34" s="56">
        <v>3.59</v>
      </c>
      <c r="E34" s="81" t="s">
        <v>94</v>
      </c>
      <c r="F34" s="57"/>
      <c r="G34" s="58"/>
      <c r="H34" s="22"/>
    </row>
    <row r="35" spans="1:8" ht="15" customHeight="1" x14ac:dyDescent="0.25">
      <c r="A35" s="59" t="s">
        <v>114</v>
      </c>
      <c r="B35" s="60">
        <v>425</v>
      </c>
      <c r="C35" s="61"/>
      <c r="D35" s="62">
        <v>3.59</v>
      </c>
      <c r="E35" s="79" t="s">
        <v>94</v>
      </c>
      <c r="F35" s="63"/>
      <c r="G35" s="58"/>
      <c r="H35" s="22"/>
    </row>
    <row r="36" spans="1:8" ht="15" customHeight="1" x14ac:dyDescent="0.25">
      <c r="A36" s="53" t="s">
        <v>115</v>
      </c>
      <c r="B36" s="54">
        <v>426</v>
      </c>
      <c r="C36" s="55"/>
      <c r="D36" s="56">
        <v>3.59</v>
      </c>
      <c r="E36" s="81" t="s">
        <v>94</v>
      </c>
      <c r="F36" s="57"/>
      <c r="G36" s="58"/>
      <c r="H36" s="22"/>
    </row>
    <row r="37" spans="1:8" ht="15" customHeight="1" x14ac:dyDescent="0.25">
      <c r="A37" s="59" t="s">
        <v>116</v>
      </c>
      <c r="B37" s="60">
        <v>450</v>
      </c>
      <c r="C37" s="61"/>
      <c r="D37" s="62">
        <v>3.59</v>
      </c>
      <c r="E37" s="79" t="s">
        <v>94</v>
      </c>
      <c r="F37" s="63"/>
      <c r="G37" s="58"/>
      <c r="H37" s="22"/>
    </row>
    <row r="38" spans="1:8" ht="15" customHeight="1" x14ac:dyDescent="0.25">
      <c r="A38" s="53" t="s">
        <v>117</v>
      </c>
      <c r="B38" s="54">
        <v>427</v>
      </c>
      <c r="C38" s="55"/>
      <c r="D38" s="56">
        <v>3.59</v>
      </c>
      <c r="E38" s="81" t="s">
        <v>94</v>
      </c>
      <c r="F38" s="57"/>
      <c r="G38" s="58"/>
      <c r="H38" s="22"/>
    </row>
    <row r="39" spans="1:8" ht="15" customHeight="1" x14ac:dyDescent="0.25">
      <c r="A39" s="59" t="s">
        <v>118</v>
      </c>
      <c r="B39" s="60">
        <v>428</v>
      </c>
      <c r="C39" s="61"/>
      <c r="D39" s="62">
        <v>3.59</v>
      </c>
      <c r="E39" s="79" t="s">
        <v>94</v>
      </c>
      <c r="F39" s="63"/>
      <c r="G39" s="58"/>
      <c r="H39" s="22"/>
    </row>
    <row r="40" spans="1:8" ht="15" customHeight="1" x14ac:dyDescent="0.25">
      <c r="A40" s="53" t="s">
        <v>119</v>
      </c>
      <c r="B40" s="54">
        <v>460</v>
      </c>
      <c r="C40" s="55"/>
      <c r="D40" s="56">
        <v>3.59</v>
      </c>
      <c r="E40" s="81" t="s">
        <v>94</v>
      </c>
      <c r="F40" s="57"/>
      <c r="G40" s="58"/>
      <c r="H40" s="22"/>
    </row>
    <row r="41" spans="1:8" ht="15" customHeight="1" x14ac:dyDescent="0.25">
      <c r="A41" s="59" t="s">
        <v>120</v>
      </c>
      <c r="B41" s="60">
        <v>430</v>
      </c>
      <c r="C41" s="61"/>
      <c r="D41" s="62">
        <v>3.59</v>
      </c>
      <c r="E41" s="79" t="s">
        <v>94</v>
      </c>
      <c r="F41" s="63"/>
      <c r="G41" s="58"/>
      <c r="H41" s="22"/>
    </row>
    <row r="42" spans="1:8" ht="15" customHeight="1" x14ac:dyDescent="0.25">
      <c r="A42" s="53" t="s">
        <v>121</v>
      </c>
      <c r="B42" s="54">
        <v>432</v>
      </c>
      <c r="C42" s="55"/>
      <c r="D42" s="56">
        <v>3.59</v>
      </c>
      <c r="E42" s="81" t="s">
        <v>94</v>
      </c>
      <c r="F42" s="57"/>
      <c r="G42" s="58"/>
      <c r="H42" s="22"/>
    </row>
    <row r="43" spans="1:8" ht="15" customHeight="1" x14ac:dyDescent="0.25">
      <c r="A43" s="59" t="s">
        <v>122</v>
      </c>
      <c r="B43" s="60">
        <v>452</v>
      </c>
      <c r="C43" s="61"/>
      <c r="D43" s="62">
        <v>3.59</v>
      </c>
      <c r="E43" s="79" t="s">
        <v>94</v>
      </c>
      <c r="F43" s="63"/>
      <c r="G43" s="58"/>
      <c r="H43" s="22"/>
    </row>
    <row r="44" spans="1:8" ht="15" customHeight="1" x14ac:dyDescent="0.25">
      <c r="A44" s="53" t="s">
        <v>123</v>
      </c>
      <c r="B44" s="54">
        <v>453</v>
      </c>
      <c r="C44" s="55"/>
      <c r="D44" s="56">
        <v>3.59</v>
      </c>
      <c r="E44" s="81" t="s">
        <v>94</v>
      </c>
      <c r="F44" s="57"/>
      <c r="G44" s="58"/>
      <c r="H44" s="22"/>
    </row>
    <row r="45" spans="1:8" ht="15" customHeight="1" x14ac:dyDescent="0.25">
      <c r="A45" s="59" t="s">
        <v>124</v>
      </c>
      <c r="B45" s="60">
        <v>454</v>
      </c>
      <c r="C45" s="61"/>
      <c r="D45" s="62">
        <v>3.59</v>
      </c>
      <c r="E45" s="79" t="s">
        <v>94</v>
      </c>
      <c r="F45" s="63"/>
      <c r="G45" s="58"/>
      <c r="H45" s="22"/>
    </row>
    <row r="46" spans="1:8" ht="15" customHeight="1" x14ac:dyDescent="0.25">
      <c r="A46" s="53" t="s">
        <v>125</v>
      </c>
      <c r="B46" s="54">
        <v>462</v>
      </c>
      <c r="C46" s="55"/>
      <c r="D46" s="56">
        <v>3.59</v>
      </c>
      <c r="E46" s="81" t="s">
        <v>94</v>
      </c>
      <c r="F46" s="57"/>
      <c r="G46" s="58"/>
      <c r="H46" s="22"/>
    </row>
    <row r="47" spans="1:8" ht="15" customHeight="1" x14ac:dyDescent="0.25">
      <c r="A47" s="59" t="s">
        <v>126</v>
      </c>
      <c r="B47" s="60">
        <v>466</v>
      </c>
      <c r="C47" s="61"/>
      <c r="D47" s="62">
        <v>3.59</v>
      </c>
      <c r="E47" s="79" t="s">
        <v>94</v>
      </c>
      <c r="F47" s="63"/>
      <c r="G47" s="58"/>
      <c r="H47" s="22"/>
    </row>
    <row r="48" spans="1:8" ht="15" customHeight="1" x14ac:dyDescent="0.25">
      <c r="A48" s="53" t="s">
        <v>127</v>
      </c>
      <c r="B48" s="54">
        <v>470</v>
      </c>
      <c r="C48" s="55"/>
      <c r="D48" s="56">
        <v>3.59</v>
      </c>
      <c r="E48" s="81" t="s">
        <v>94</v>
      </c>
      <c r="F48" s="57"/>
      <c r="G48" s="58"/>
      <c r="H48" s="22"/>
    </row>
    <row r="49" spans="1:8" ht="15" customHeight="1" x14ac:dyDescent="0.25">
      <c r="A49" s="59" t="s">
        <v>128</v>
      </c>
      <c r="B49" s="60">
        <v>475</v>
      </c>
      <c r="C49" s="61"/>
      <c r="D49" s="62">
        <v>3.59</v>
      </c>
      <c r="E49" s="79" t="s">
        <v>94</v>
      </c>
      <c r="F49" s="63"/>
      <c r="G49" s="58"/>
      <c r="H49" s="22"/>
    </row>
    <row r="50" spans="1:8" ht="15" customHeight="1" x14ac:dyDescent="0.25">
      <c r="A50" s="53" t="s">
        <v>129</v>
      </c>
      <c r="B50" s="54">
        <v>477</v>
      </c>
      <c r="C50" s="55"/>
      <c r="D50" s="56">
        <v>3.59</v>
      </c>
      <c r="E50" s="81" t="s">
        <v>94</v>
      </c>
      <c r="F50" s="57"/>
      <c r="G50" s="58"/>
      <c r="H50" s="22"/>
    </row>
    <row r="51" spans="1:8" ht="15" customHeight="1" x14ac:dyDescent="0.25">
      <c r="A51" s="59" t="s">
        <v>130</v>
      </c>
      <c r="B51" s="60">
        <v>478</v>
      </c>
      <c r="C51" s="61"/>
      <c r="D51" s="62">
        <v>3.59</v>
      </c>
      <c r="E51" s="79" t="s">
        <v>94</v>
      </c>
      <c r="F51" s="63"/>
      <c r="G51" s="58"/>
      <c r="H51" s="22"/>
    </row>
    <row r="52" spans="1:8" ht="15" customHeight="1" x14ac:dyDescent="0.25">
      <c r="A52" s="53" t="s">
        <v>131</v>
      </c>
      <c r="B52" s="54">
        <v>480</v>
      </c>
      <c r="C52" s="55"/>
      <c r="D52" s="56">
        <v>3.59</v>
      </c>
      <c r="E52" s="81" t="s">
        <v>94</v>
      </c>
      <c r="F52" s="57"/>
      <c r="G52" s="58"/>
      <c r="H52" s="22"/>
    </row>
    <row r="53" spans="1:8" ht="15" customHeight="1" x14ac:dyDescent="0.25">
      <c r="A53" s="59" t="s">
        <v>132</v>
      </c>
      <c r="B53" s="60">
        <v>481</v>
      </c>
      <c r="C53" s="61"/>
      <c r="D53" s="62">
        <v>3.59</v>
      </c>
      <c r="E53" s="79" t="s">
        <v>94</v>
      </c>
      <c r="F53" s="63"/>
      <c r="G53" s="58"/>
      <c r="H53" s="22"/>
    </row>
    <row r="54" spans="1:8" ht="15" customHeight="1" x14ac:dyDescent="0.25">
      <c r="A54" s="53" t="s">
        <v>133</v>
      </c>
      <c r="B54" s="54">
        <v>482</v>
      </c>
      <c r="C54" s="55"/>
      <c r="D54" s="56">
        <v>3.59</v>
      </c>
      <c r="E54" s="78"/>
      <c r="F54" s="57">
        <v>8.1</v>
      </c>
      <c r="G54" s="58"/>
      <c r="H54" s="22"/>
    </row>
    <row r="55" spans="1:8" ht="15" customHeight="1" x14ac:dyDescent="0.25">
      <c r="A55" s="59" t="s">
        <v>134</v>
      </c>
      <c r="B55" s="60">
        <v>486</v>
      </c>
      <c r="C55" s="61"/>
      <c r="D55" s="62">
        <v>3.59</v>
      </c>
      <c r="E55" s="79" t="s">
        <v>94</v>
      </c>
      <c r="F55" s="63"/>
      <c r="G55" s="58"/>
      <c r="H55" s="22"/>
    </row>
    <row r="56" spans="1:8" ht="15" customHeight="1" x14ac:dyDescent="0.25">
      <c r="A56" s="53" t="s">
        <v>135</v>
      </c>
      <c r="B56" s="54">
        <v>490</v>
      </c>
      <c r="C56" s="55"/>
      <c r="D56" s="56">
        <v>3.59</v>
      </c>
      <c r="E56" s="81" t="s">
        <v>94</v>
      </c>
      <c r="F56" s="57"/>
      <c r="G56" s="58"/>
      <c r="H56" s="22"/>
    </row>
    <row r="57" spans="1:8" ht="15" customHeight="1" x14ac:dyDescent="0.25">
      <c r="A57" s="59" t="s">
        <v>136</v>
      </c>
      <c r="B57" s="60">
        <v>493</v>
      </c>
      <c r="C57" s="61"/>
      <c r="D57" s="62">
        <v>3.59</v>
      </c>
      <c r="E57" s="79" t="s">
        <v>94</v>
      </c>
      <c r="F57" s="63"/>
      <c r="G57" s="58"/>
      <c r="H57" s="22"/>
    </row>
    <row r="58" spans="1:8" ht="15" customHeight="1" x14ac:dyDescent="0.25">
      <c r="A58" s="53" t="s">
        <v>137</v>
      </c>
      <c r="B58" s="54">
        <v>496</v>
      </c>
      <c r="C58" s="55"/>
      <c r="D58" s="56">
        <v>3.59</v>
      </c>
      <c r="E58" s="81" t="s">
        <v>94</v>
      </c>
      <c r="F58" s="57"/>
      <c r="G58" s="58"/>
      <c r="H58" s="22"/>
    </row>
    <row r="59" spans="1:8" ht="15" customHeight="1" x14ac:dyDescent="0.25">
      <c r="A59" s="59" t="s">
        <v>138</v>
      </c>
      <c r="B59" s="60">
        <v>497</v>
      </c>
      <c r="C59" s="61"/>
      <c r="D59" s="62">
        <v>3.59</v>
      </c>
      <c r="E59" s="79" t="s">
        <v>94</v>
      </c>
      <c r="F59" s="63"/>
      <c r="G59" s="58"/>
      <c r="H59" s="22"/>
    </row>
    <row r="60" spans="1:8" ht="29.1" customHeight="1" x14ac:dyDescent="0.25">
      <c r="A60" s="53" t="s">
        <v>139</v>
      </c>
      <c r="B60" s="54">
        <v>498</v>
      </c>
      <c r="C60" s="55"/>
      <c r="D60" s="56">
        <v>3.59</v>
      </c>
      <c r="E60" s="81" t="s">
        <v>94</v>
      </c>
      <c r="F60" s="57"/>
      <c r="G60" s="58"/>
      <c r="H60" s="22"/>
    </row>
    <row r="61" spans="1:8" ht="15" customHeight="1" x14ac:dyDescent="0.25">
      <c r="A61" s="59" t="s">
        <v>140</v>
      </c>
      <c r="B61" s="60">
        <v>500</v>
      </c>
      <c r="C61" s="61"/>
      <c r="D61" s="62">
        <v>3.59</v>
      </c>
      <c r="E61" s="79" t="s">
        <v>94</v>
      </c>
      <c r="F61" s="63"/>
      <c r="G61" s="58"/>
      <c r="H61" s="22"/>
    </row>
    <row r="62" spans="1:8" ht="15" customHeight="1" x14ac:dyDescent="0.25">
      <c r="A62" s="53" t="s">
        <v>141</v>
      </c>
      <c r="B62" s="54">
        <v>505</v>
      </c>
      <c r="C62" s="55"/>
      <c r="D62" s="56">
        <v>3.59</v>
      </c>
      <c r="E62" s="81" t="s">
        <v>94</v>
      </c>
      <c r="F62" s="57"/>
      <c r="G62" s="58"/>
      <c r="H62" s="22"/>
    </row>
    <row r="63" spans="1:8" ht="15" customHeight="1" x14ac:dyDescent="0.25">
      <c r="A63" s="59" t="s">
        <v>142</v>
      </c>
      <c r="B63" s="60">
        <v>507</v>
      </c>
      <c r="C63" s="61"/>
      <c r="D63" s="62">
        <v>3.59</v>
      </c>
      <c r="E63" s="79" t="s">
        <v>94</v>
      </c>
      <c r="F63" s="63"/>
      <c r="G63" s="58"/>
      <c r="H63" s="22"/>
    </row>
    <row r="64" spans="1:8" ht="15" customHeight="1" x14ac:dyDescent="0.25">
      <c r="A64" s="53" t="s">
        <v>143</v>
      </c>
      <c r="B64" s="54">
        <v>510</v>
      </c>
      <c r="C64" s="55"/>
      <c r="D64" s="56">
        <v>3.59</v>
      </c>
      <c r="E64" s="81" t="s">
        <v>94</v>
      </c>
      <c r="F64" s="57"/>
      <c r="G64" s="58"/>
      <c r="H64" s="22"/>
    </row>
    <row r="65" spans="1:8" ht="15" customHeight="1" x14ac:dyDescent="0.25">
      <c r="A65" s="59" t="s">
        <v>144</v>
      </c>
      <c r="B65" s="60">
        <v>511</v>
      </c>
      <c r="C65" s="61"/>
      <c r="D65" s="62">
        <v>3.59</v>
      </c>
      <c r="E65" s="79" t="s">
        <v>94</v>
      </c>
      <c r="F65" s="63"/>
      <c r="G65" s="58"/>
      <c r="H65" s="22"/>
    </row>
    <row r="66" spans="1:8" ht="15" customHeight="1" x14ac:dyDescent="0.25">
      <c r="A66" s="53" t="s">
        <v>145</v>
      </c>
      <c r="B66" s="54">
        <v>512</v>
      </c>
      <c r="C66" s="55"/>
      <c r="D66" s="56">
        <v>3.59</v>
      </c>
      <c r="E66" s="81" t="s">
        <v>94</v>
      </c>
      <c r="F66" s="57"/>
      <c r="G66" s="58"/>
      <c r="H66" s="22"/>
    </row>
    <row r="67" spans="1:8" ht="15" customHeight="1" x14ac:dyDescent="0.25">
      <c r="A67" s="59" t="s">
        <v>146</v>
      </c>
      <c r="B67" s="60">
        <v>514</v>
      </c>
      <c r="C67" s="61"/>
      <c r="D67" s="62">
        <v>3.59</v>
      </c>
      <c r="E67" s="79" t="s">
        <v>94</v>
      </c>
      <c r="F67" s="63"/>
      <c r="G67" s="58"/>
      <c r="H67" s="22"/>
    </row>
    <row r="68" spans="1:8" ht="15" customHeight="1" x14ac:dyDescent="0.25">
      <c r="A68" s="53" t="s">
        <v>147</v>
      </c>
      <c r="B68" s="54">
        <v>640</v>
      </c>
      <c r="C68" s="55"/>
      <c r="D68" s="56">
        <v>3.59</v>
      </c>
      <c r="E68" s="81" t="s">
        <v>94</v>
      </c>
      <c r="F68" s="57"/>
      <c r="G68" s="58"/>
      <c r="H68" s="22"/>
    </row>
    <row r="69" spans="1:8" ht="15" customHeight="1" x14ac:dyDescent="0.25">
      <c r="A69" s="59" t="s">
        <v>148</v>
      </c>
      <c r="B69" s="60">
        <v>645</v>
      </c>
      <c r="C69" s="61"/>
      <c r="D69" s="62">
        <v>3.59</v>
      </c>
      <c r="E69" s="80"/>
      <c r="F69" s="63">
        <v>8.1</v>
      </c>
      <c r="G69" s="58"/>
      <c r="H69" s="22"/>
    </row>
    <row r="70" spans="1:8" ht="15" customHeight="1" x14ac:dyDescent="0.25">
      <c r="A70" s="53" t="s">
        <v>149</v>
      </c>
      <c r="B70" s="54">
        <v>644</v>
      </c>
      <c r="C70" s="55"/>
      <c r="D70" s="56">
        <v>3.59</v>
      </c>
      <c r="E70" s="78"/>
      <c r="F70" s="57">
        <v>8.1</v>
      </c>
      <c r="G70" s="58"/>
      <c r="H70" s="22"/>
    </row>
    <row r="71" spans="1:8" ht="15" customHeight="1" x14ac:dyDescent="0.25">
      <c r="A71" s="59" t="s">
        <v>150</v>
      </c>
      <c r="B71" s="60">
        <v>646</v>
      </c>
      <c r="C71" s="61"/>
      <c r="D71" s="62">
        <v>3.59</v>
      </c>
      <c r="E71" s="79" t="s">
        <v>94</v>
      </c>
      <c r="F71" s="63"/>
      <c r="G71" s="58"/>
      <c r="H71" s="22"/>
    </row>
    <row r="72" spans="1:8" ht="15" customHeight="1" x14ac:dyDescent="0.25">
      <c r="A72" s="53" t="s">
        <v>151</v>
      </c>
      <c r="B72" s="54">
        <v>647</v>
      </c>
      <c r="C72" s="55"/>
      <c r="D72" s="56">
        <v>3.59</v>
      </c>
      <c r="E72" s="81" t="s">
        <v>94</v>
      </c>
      <c r="F72" s="57"/>
      <c r="G72" s="58"/>
      <c r="H72" s="22"/>
    </row>
    <row r="73" spans="1:8" ht="15" customHeight="1" x14ac:dyDescent="0.25">
      <c r="A73" s="59" t="s">
        <v>152</v>
      </c>
      <c r="B73" s="60">
        <v>648</v>
      </c>
      <c r="C73" s="61"/>
      <c r="D73" s="62">
        <v>3.59</v>
      </c>
      <c r="E73" s="79" t="s">
        <v>94</v>
      </c>
      <c r="F73" s="63"/>
      <c r="G73" s="58"/>
      <c r="H73" s="22"/>
    </row>
    <row r="74" spans="1:8" ht="15" customHeight="1" x14ac:dyDescent="0.25">
      <c r="A74" s="53" t="s">
        <v>153</v>
      </c>
      <c r="B74" s="54">
        <v>649</v>
      </c>
      <c r="C74" s="55"/>
      <c r="D74" s="56">
        <v>3.59</v>
      </c>
      <c r="E74" s="81" t="s">
        <v>94</v>
      </c>
      <c r="F74" s="57"/>
      <c r="G74" s="58"/>
      <c r="H74" s="22"/>
    </row>
    <row r="75" spans="1:8" ht="15" customHeight="1" x14ac:dyDescent="0.25">
      <c r="A75" s="59" t="s">
        <v>154</v>
      </c>
      <c r="B75" s="60">
        <v>650</v>
      </c>
      <c r="C75" s="61"/>
      <c r="D75" s="62">
        <v>3.59</v>
      </c>
      <c r="E75" s="79" t="s">
        <v>94</v>
      </c>
      <c r="F75" s="63"/>
      <c r="G75" s="58"/>
      <c r="H75" s="22"/>
    </row>
    <row r="76" spans="1:8" ht="15" customHeight="1" x14ac:dyDescent="0.25">
      <c r="A76" s="53" t="s">
        <v>155</v>
      </c>
      <c r="B76" s="54">
        <v>652</v>
      </c>
      <c r="C76" s="55"/>
      <c r="D76" s="56">
        <v>3.59</v>
      </c>
      <c r="E76" s="81" t="s">
        <v>94</v>
      </c>
      <c r="F76" s="57"/>
      <c r="G76" s="58"/>
      <c r="H76" s="22"/>
    </row>
    <row r="77" spans="1:8" ht="29.1" customHeight="1" x14ac:dyDescent="0.25">
      <c r="A77" s="59" t="s">
        <v>156</v>
      </c>
      <c r="B77" s="60">
        <v>655</v>
      </c>
      <c r="C77" s="61"/>
      <c r="D77" s="62">
        <v>3.59</v>
      </c>
      <c r="E77" s="79" t="s">
        <v>94</v>
      </c>
      <c r="F77" s="63"/>
      <c r="G77" s="58"/>
      <c r="H77" s="22"/>
    </row>
    <row r="78" spans="1:8" ht="15" customHeight="1" x14ac:dyDescent="0.25">
      <c r="A78" s="53" t="s">
        <v>157</v>
      </c>
      <c r="B78" s="54">
        <v>660</v>
      </c>
      <c r="C78" s="55"/>
      <c r="D78" s="56">
        <v>3.59</v>
      </c>
      <c r="E78" s="78"/>
      <c r="F78" s="57">
        <v>8.1</v>
      </c>
      <c r="G78" s="58"/>
      <c r="H78" s="22"/>
    </row>
    <row r="79" spans="1:8" ht="29.1" customHeight="1" x14ac:dyDescent="0.25">
      <c r="A79" s="59" t="s">
        <v>158</v>
      </c>
      <c r="B79" s="60">
        <v>663</v>
      </c>
      <c r="C79" s="61"/>
      <c r="D79" s="62">
        <v>3.59</v>
      </c>
      <c r="E79" s="79" t="s">
        <v>94</v>
      </c>
      <c r="F79" s="63"/>
      <c r="G79" s="58"/>
      <c r="H79" s="22"/>
    </row>
    <row r="80" spans="1:8" ht="15" customHeight="1" x14ac:dyDescent="0.25">
      <c r="A80" s="53" t="s">
        <v>159</v>
      </c>
      <c r="B80" s="54">
        <v>665</v>
      </c>
      <c r="C80" s="55"/>
      <c r="D80" s="56">
        <v>3.59</v>
      </c>
      <c r="E80" s="78"/>
      <c r="F80" s="57">
        <v>8.1</v>
      </c>
      <c r="G80" s="58"/>
      <c r="H80" s="22"/>
    </row>
    <row r="81" spans="1:8" ht="15" customHeight="1" x14ac:dyDescent="0.25">
      <c r="A81" s="59" t="s">
        <v>160</v>
      </c>
      <c r="B81" s="60">
        <v>680</v>
      </c>
      <c r="C81" s="61"/>
      <c r="D81" s="62">
        <v>3.59</v>
      </c>
      <c r="E81" s="80"/>
      <c r="F81" s="63">
        <v>8.1</v>
      </c>
      <c r="G81" s="58"/>
      <c r="H81" s="22"/>
    </row>
    <row r="82" spans="1:8" ht="15" customHeight="1" x14ac:dyDescent="0.25">
      <c r="A82" s="53" t="s">
        <v>161</v>
      </c>
      <c r="B82" s="54">
        <v>684</v>
      </c>
      <c r="C82" s="55"/>
      <c r="D82" s="56">
        <v>3.59</v>
      </c>
      <c r="E82" s="81" t="s">
        <v>94</v>
      </c>
      <c r="F82" s="57"/>
      <c r="G82" s="58"/>
      <c r="H82" s="22"/>
    </row>
    <row r="83" spans="1:8" ht="15" customHeight="1" x14ac:dyDescent="0.25">
      <c r="A83" s="59" t="s">
        <v>162</v>
      </c>
      <c r="B83" s="60">
        <v>690</v>
      </c>
      <c r="C83" s="61"/>
      <c r="D83" s="62">
        <v>3.59</v>
      </c>
      <c r="E83" s="79" t="s">
        <v>94</v>
      </c>
      <c r="F83" s="63"/>
      <c r="G83" s="58"/>
      <c r="H83" s="22"/>
    </row>
    <row r="84" spans="1:8" ht="15" customHeight="1" x14ac:dyDescent="0.25">
      <c r="A84" s="53" t="s">
        <v>163</v>
      </c>
      <c r="B84" s="54">
        <v>700</v>
      </c>
      <c r="C84" s="55"/>
      <c r="D84" s="56">
        <v>3.59</v>
      </c>
      <c r="E84" s="78"/>
      <c r="F84" s="57">
        <v>8.1</v>
      </c>
      <c r="G84" s="58"/>
      <c r="H84" s="22"/>
    </row>
    <row r="85" spans="1:8" ht="29.1" customHeight="1" x14ac:dyDescent="0.25">
      <c r="A85" s="59" t="s">
        <v>164</v>
      </c>
      <c r="B85" s="60">
        <v>730</v>
      </c>
      <c r="C85" s="61"/>
      <c r="D85" s="62">
        <v>3.59</v>
      </c>
      <c r="E85" s="79" t="s">
        <v>94</v>
      </c>
      <c r="F85" s="63"/>
      <c r="G85" s="58"/>
      <c r="H85" s="22"/>
    </row>
    <row r="86" spans="1:8" ht="15" customHeight="1" x14ac:dyDescent="0.25">
      <c r="A86" s="53" t="s">
        <v>165</v>
      </c>
      <c r="B86" s="54">
        <v>300</v>
      </c>
      <c r="C86" s="55"/>
      <c r="D86" s="56">
        <v>3.59</v>
      </c>
      <c r="E86" s="78"/>
      <c r="F86" s="57">
        <v>8.1</v>
      </c>
      <c r="G86" s="58"/>
      <c r="H86" s="22"/>
    </row>
    <row r="87" spans="1:8" ht="15" customHeight="1" x14ac:dyDescent="0.25">
      <c r="A87" s="59" t="s">
        <v>166</v>
      </c>
      <c r="B87" s="60">
        <v>340</v>
      </c>
      <c r="C87" s="61"/>
      <c r="D87" s="62">
        <v>3.59</v>
      </c>
      <c r="E87" s="79" t="s">
        <v>94</v>
      </c>
      <c r="F87" s="63"/>
      <c r="G87" s="58"/>
      <c r="H87" s="22"/>
    </row>
    <row r="88" spans="1:8" ht="29.1" customHeight="1" x14ac:dyDescent="0.25">
      <c r="A88" s="53" t="s">
        <v>167</v>
      </c>
      <c r="B88" s="54">
        <v>347</v>
      </c>
      <c r="C88" s="55"/>
      <c r="D88" s="56">
        <v>3.59</v>
      </c>
      <c r="E88" s="81" t="s">
        <v>94</v>
      </c>
      <c r="F88" s="57"/>
      <c r="G88" s="58"/>
      <c r="H88" s="22"/>
    </row>
    <row r="89" spans="1:8" ht="15" customHeight="1" x14ac:dyDescent="0.25">
      <c r="A89" s="59" t="s">
        <v>168</v>
      </c>
      <c r="B89" s="60">
        <v>349</v>
      </c>
      <c r="C89" s="61"/>
      <c r="D89" s="62">
        <v>3.59</v>
      </c>
      <c r="E89" s="79" t="s">
        <v>94</v>
      </c>
      <c r="F89" s="63"/>
      <c r="G89" s="58"/>
      <c r="H89" s="22"/>
    </row>
    <row r="90" spans="1:8" ht="15" customHeight="1" x14ac:dyDescent="0.25">
      <c r="A90" s="53" t="s">
        <v>169</v>
      </c>
      <c r="B90" s="54">
        <v>355</v>
      </c>
      <c r="C90" s="55"/>
      <c r="D90" s="56">
        <v>3.59</v>
      </c>
      <c r="E90" s="78"/>
      <c r="F90" s="57">
        <v>8.1</v>
      </c>
      <c r="G90" s="58"/>
      <c r="H90" s="22"/>
    </row>
    <row r="91" spans="1:8" ht="15" customHeight="1" x14ac:dyDescent="0.25">
      <c r="A91" s="59" t="s">
        <v>170</v>
      </c>
      <c r="B91" s="60">
        <v>368</v>
      </c>
      <c r="C91" s="61"/>
      <c r="D91" s="62">
        <v>3.59</v>
      </c>
      <c r="E91" s="79" t="s">
        <v>94</v>
      </c>
      <c r="F91" s="63"/>
      <c r="G91" s="58"/>
      <c r="H91" s="22"/>
    </row>
    <row r="92" spans="1:8" ht="29.1" customHeight="1" x14ac:dyDescent="0.25">
      <c r="A92" s="53" t="s">
        <v>171</v>
      </c>
      <c r="B92" s="54">
        <v>370</v>
      </c>
      <c r="C92" s="55"/>
      <c r="D92" s="56">
        <v>3.59</v>
      </c>
      <c r="E92" s="81" t="s">
        <v>94</v>
      </c>
      <c r="F92" s="57"/>
      <c r="G92" s="58"/>
      <c r="H92" s="22"/>
    </row>
    <row r="93" spans="1:8" ht="15" customHeight="1" x14ac:dyDescent="0.25">
      <c r="A93" s="59" t="s">
        <v>172</v>
      </c>
      <c r="B93" s="60">
        <v>375</v>
      </c>
      <c r="C93" s="61"/>
      <c r="D93" s="62">
        <v>3.59</v>
      </c>
      <c r="E93" s="80"/>
      <c r="F93" s="63">
        <v>8.1</v>
      </c>
      <c r="G93" s="58"/>
      <c r="H93" s="22"/>
    </row>
    <row r="94" spans="1:8" ht="15" customHeight="1" x14ac:dyDescent="0.25">
      <c r="A94" s="53" t="s">
        <v>173</v>
      </c>
      <c r="B94" s="54">
        <v>301</v>
      </c>
      <c r="C94" s="55"/>
      <c r="D94" s="56">
        <v>3.59</v>
      </c>
      <c r="E94" s="81" t="s">
        <v>94</v>
      </c>
      <c r="F94" s="57"/>
      <c r="G94" s="58"/>
      <c r="H94" s="22"/>
    </row>
    <row r="95" spans="1:8" ht="15" customHeight="1" x14ac:dyDescent="0.25">
      <c r="A95" s="59" t="s">
        <v>174</v>
      </c>
      <c r="B95" s="60">
        <v>303</v>
      </c>
      <c r="C95" s="61"/>
      <c r="D95" s="62">
        <v>3.59</v>
      </c>
      <c r="E95" s="79" t="s">
        <v>94</v>
      </c>
      <c r="F95" s="63"/>
      <c r="G95" s="58"/>
      <c r="H95" s="22"/>
    </row>
    <row r="96" spans="1:8" ht="15" customHeight="1" x14ac:dyDescent="0.25">
      <c r="A96" s="53" t="s">
        <v>175</v>
      </c>
      <c r="B96" s="54">
        <v>305</v>
      </c>
      <c r="C96" s="55"/>
      <c r="D96" s="56">
        <v>3.59</v>
      </c>
      <c r="E96" s="78"/>
      <c r="F96" s="57">
        <v>8.1</v>
      </c>
      <c r="G96" s="58"/>
      <c r="H96" s="22"/>
    </row>
    <row r="97" spans="1:8" ht="29.1" customHeight="1" x14ac:dyDescent="0.25">
      <c r="A97" s="59" t="s">
        <v>176</v>
      </c>
      <c r="B97" s="60">
        <v>310</v>
      </c>
      <c r="C97" s="61"/>
      <c r="D97" s="62">
        <v>3.59</v>
      </c>
      <c r="E97" s="80"/>
      <c r="F97" s="63">
        <v>8.1</v>
      </c>
      <c r="G97" s="58"/>
      <c r="H97" s="22"/>
    </row>
    <row r="98" spans="1:8" ht="15" customHeight="1" x14ac:dyDescent="0.25">
      <c r="A98" s="53" t="s">
        <v>177</v>
      </c>
      <c r="B98" s="54">
        <v>325</v>
      </c>
      <c r="C98" s="55"/>
      <c r="D98" s="56">
        <v>3.59</v>
      </c>
      <c r="E98" s="82"/>
      <c r="F98" s="57">
        <v>8.1</v>
      </c>
      <c r="G98" s="58"/>
      <c r="H98" s="22"/>
    </row>
    <row r="99" spans="1:8" ht="15" customHeight="1" x14ac:dyDescent="0.25">
      <c r="A99" s="59" t="s">
        <v>178</v>
      </c>
      <c r="B99" s="60">
        <v>335</v>
      </c>
      <c r="C99" s="61"/>
      <c r="D99" s="62">
        <v>3.59</v>
      </c>
      <c r="E99" s="83"/>
      <c r="F99" s="63">
        <v>8.1</v>
      </c>
      <c r="G99" s="58"/>
      <c r="H99" s="22"/>
    </row>
    <row r="100" spans="1:8" ht="15" customHeight="1" x14ac:dyDescent="0.25">
      <c r="A100" s="53" t="s">
        <v>179</v>
      </c>
      <c r="B100" s="54">
        <v>334</v>
      </c>
      <c r="C100" s="55"/>
      <c r="D100" s="56">
        <v>3.59</v>
      </c>
      <c r="E100" s="82"/>
      <c r="F100" s="57">
        <v>8.1</v>
      </c>
      <c r="G100" s="58"/>
      <c r="H100" s="22"/>
    </row>
    <row r="101" spans="1:8" ht="15" customHeight="1" x14ac:dyDescent="0.25">
      <c r="A101" s="59" t="s">
        <v>180</v>
      </c>
      <c r="B101" s="60">
        <v>336</v>
      </c>
      <c r="C101" s="61"/>
      <c r="D101" s="62">
        <v>3.59</v>
      </c>
      <c r="E101" s="79" t="s">
        <v>94</v>
      </c>
      <c r="F101" s="63"/>
      <c r="G101" s="58"/>
      <c r="H101" s="22"/>
    </row>
    <row r="102" spans="1:8" ht="29.1" customHeight="1" x14ac:dyDescent="0.25">
      <c r="A102" s="53" t="s">
        <v>181</v>
      </c>
      <c r="B102" s="54">
        <v>337</v>
      </c>
      <c r="C102" s="55"/>
      <c r="D102" s="56">
        <v>3.59</v>
      </c>
      <c r="E102" s="82"/>
      <c r="F102" s="57">
        <v>8.1</v>
      </c>
      <c r="G102" s="58"/>
      <c r="H102" s="22"/>
    </row>
    <row r="103" spans="1:8" ht="15" customHeight="1" x14ac:dyDescent="0.25">
      <c r="A103" s="59" t="s">
        <v>182</v>
      </c>
      <c r="B103" s="60">
        <v>374</v>
      </c>
      <c r="C103" s="61"/>
      <c r="D103" s="62">
        <v>3.59</v>
      </c>
      <c r="E103" s="79" t="s">
        <v>94</v>
      </c>
      <c r="F103" s="63"/>
      <c r="G103" s="58"/>
      <c r="H103" s="22"/>
    </row>
    <row r="104" spans="1:8" ht="29.1" customHeight="1" x14ac:dyDescent="0.25">
      <c r="A104" s="53" t="s">
        <v>183</v>
      </c>
      <c r="B104" s="54">
        <v>377</v>
      </c>
      <c r="C104" s="55"/>
      <c r="D104" s="56">
        <v>3.59</v>
      </c>
      <c r="E104" s="81" t="s">
        <v>94</v>
      </c>
      <c r="F104" s="57"/>
      <c r="G104" s="58"/>
      <c r="H104" s="22"/>
    </row>
    <row r="105" spans="1:8" ht="15" customHeight="1" x14ac:dyDescent="0.25">
      <c r="A105" s="59" t="s">
        <v>184</v>
      </c>
      <c r="B105" s="60">
        <v>373</v>
      </c>
      <c r="C105" s="61"/>
      <c r="D105" s="62">
        <v>3.59</v>
      </c>
      <c r="E105" s="79" t="s">
        <v>94</v>
      </c>
      <c r="F105" s="63"/>
      <c r="G105" s="58"/>
      <c r="H105" s="22"/>
    </row>
    <row r="106" spans="1:8" ht="15" customHeight="1" x14ac:dyDescent="0.25">
      <c r="A106" s="53" t="s">
        <v>185</v>
      </c>
      <c r="B106" s="54">
        <v>376</v>
      </c>
      <c r="C106" s="55"/>
      <c r="D106" s="56">
        <v>3.59</v>
      </c>
      <c r="E106" s="81" t="s">
        <v>94</v>
      </c>
      <c r="F106" s="57"/>
      <c r="G106" s="58"/>
      <c r="H106" s="22"/>
    </row>
    <row r="107" spans="1:8" ht="29.1" customHeight="1" x14ac:dyDescent="0.25">
      <c r="A107" s="59" t="s">
        <v>186</v>
      </c>
      <c r="B107" s="60">
        <v>379</v>
      </c>
      <c r="C107" s="61"/>
      <c r="D107" s="62">
        <v>3.59</v>
      </c>
      <c r="E107" s="83"/>
      <c r="F107" s="63">
        <v>8.1</v>
      </c>
      <c r="G107" s="58"/>
      <c r="H107" s="22"/>
    </row>
    <row r="108" spans="1:8" ht="29.1" customHeight="1" x14ac:dyDescent="0.25">
      <c r="A108" s="53" t="s">
        <v>187</v>
      </c>
      <c r="B108" s="54">
        <v>378</v>
      </c>
      <c r="C108" s="55"/>
      <c r="D108" s="56">
        <v>3.59</v>
      </c>
      <c r="E108" s="81" t="s">
        <v>94</v>
      </c>
      <c r="F108" s="57"/>
      <c r="G108" s="58"/>
      <c r="H108" s="22"/>
    </row>
    <row r="109" spans="1:8" ht="15" customHeight="1" x14ac:dyDescent="0.25">
      <c r="A109" s="59" t="s">
        <v>188</v>
      </c>
      <c r="B109" s="60">
        <v>386</v>
      </c>
      <c r="C109" s="61"/>
      <c r="D109" s="62">
        <v>3.59</v>
      </c>
      <c r="E109" s="83"/>
      <c r="F109" s="63">
        <v>8.1</v>
      </c>
      <c r="G109" s="58"/>
      <c r="H109" s="22"/>
    </row>
    <row r="110" spans="1:8" ht="29.1" customHeight="1" x14ac:dyDescent="0.25">
      <c r="A110" s="53" t="s">
        <v>189</v>
      </c>
      <c r="B110" s="54">
        <v>387</v>
      </c>
      <c r="C110" s="55"/>
      <c r="D110" s="56">
        <v>3.59</v>
      </c>
      <c r="E110" s="81" t="s">
        <v>94</v>
      </c>
      <c r="F110" s="57"/>
      <c r="G110" s="58"/>
      <c r="H110" s="22"/>
    </row>
    <row r="111" spans="1:8" ht="29.1" customHeight="1" x14ac:dyDescent="0.25">
      <c r="A111" s="59" t="s">
        <v>190</v>
      </c>
      <c r="B111" s="60">
        <v>388</v>
      </c>
      <c r="C111" s="61"/>
      <c r="D111" s="62">
        <v>3.59</v>
      </c>
      <c r="E111" s="83"/>
      <c r="F111" s="63">
        <v>8.1</v>
      </c>
      <c r="G111" s="58"/>
      <c r="H111" s="22"/>
    </row>
    <row r="112" spans="1:8" ht="15" customHeight="1" x14ac:dyDescent="0.25">
      <c r="A112" s="53" t="s">
        <v>191</v>
      </c>
      <c r="B112" s="54">
        <v>394</v>
      </c>
      <c r="C112" s="55"/>
      <c r="D112" s="56">
        <v>3.59</v>
      </c>
      <c r="E112" s="81" t="s">
        <v>94</v>
      </c>
      <c r="F112" s="57"/>
      <c r="G112" s="58"/>
      <c r="H112" s="22"/>
    </row>
    <row r="113" spans="1:8" ht="15" customHeight="1" x14ac:dyDescent="0.25">
      <c r="A113" s="59" t="s">
        <v>192</v>
      </c>
      <c r="B113" s="60">
        <v>392</v>
      </c>
      <c r="C113" s="61"/>
      <c r="D113" s="62">
        <v>3.59</v>
      </c>
      <c r="E113" s="83"/>
      <c r="F113" s="63">
        <v>8.1</v>
      </c>
      <c r="G113" s="58"/>
      <c r="H113" s="22"/>
    </row>
    <row r="114" spans="1:8" ht="15" customHeight="1" x14ac:dyDescent="0.25">
      <c r="A114" s="53" t="s">
        <v>193</v>
      </c>
      <c r="B114" s="54">
        <v>395</v>
      </c>
      <c r="C114" s="55"/>
      <c r="D114" s="56">
        <v>3.59</v>
      </c>
      <c r="E114" s="82"/>
      <c r="F114" s="57">
        <v>8.1</v>
      </c>
      <c r="G114" s="58"/>
      <c r="H114" s="22"/>
    </row>
    <row r="115" spans="1:8" ht="29.1" customHeight="1" x14ac:dyDescent="0.25">
      <c r="A115" s="59" t="s">
        <v>194</v>
      </c>
      <c r="B115" s="60">
        <v>396</v>
      </c>
      <c r="C115" s="61"/>
      <c r="D115" s="62">
        <v>3.59</v>
      </c>
      <c r="E115" s="79" t="s">
        <v>94</v>
      </c>
      <c r="F115" s="63"/>
      <c r="G115" s="58"/>
      <c r="H115" s="22"/>
    </row>
    <row r="116" spans="1:8" ht="29.1" customHeight="1" x14ac:dyDescent="0.25">
      <c r="A116" s="53" t="s">
        <v>195</v>
      </c>
      <c r="B116" s="54">
        <v>398</v>
      </c>
      <c r="C116" s="55"/>
      <c r="D116" s="56">
        <v>3.59</v>
      </c>
      <c r="E116" s="81" t="s">
        <v>94</v>
      </c>
      <c r="F116" s="57"/>
      <c r="G116" s="58"/>
      <c r="H116" s="22"/>
    </row>
    <row r="117" spans="1:8" ht="15" customHeight="1" x14ac:dyDescent="0.25">
      <c r="A117" s="59" t="s">
        <v>196</v>
      </c>
      <c r="B117" s="60">
        <v>397</v>
      </c>
      <c r="C117" s="61"/>
      <c r="D117" s="62">
        <v>3.59</v>
      </c>
      <c r="E117" s="79" t="s">
        <v>94</v>
      </c>
      <c r="F117" s="63"/>
      <c r="G117" s="58"/>
      <c r="H117" s="22"/>
    </row>
    <row r="118" spans="1:8" ht="29.1" customHeight="1" x14ac:dyDescent="0.25">
      <c r="A118" s="53" t="s">
        <v>197</v>
      </c>
      <c r="B118" s="54">
        <v>399</v>
      </c>
      <c r="C118" s="55"/>
      <c r="D118" s="56">
        <v>3.59</v>
      </c>
      <c r="E118" s="81" t="s">
        <v>94</v>
      </c>
      <c r="F118" s="57"/>
      <c r="G118" s="58"/>
      <c r="H118" s="22"/>
    </row>
    <row r="119" spans="1:8" ht="29.1" customHeight="1" x14ac:dyDescent="0.25">
      <c r="A119" s="59" t="s">
        <v>198</v>
      </c>
      <c r="B119" s="60">
        <v>400</v>
      </c>
      <c r="C119" s="61"/>
      <c r="D119" s="62">
        <v>3.59</v>
      </c>
      <c r="E119" s="79" t="s">
        <v>94</v>
      </c>
      <c r="F119" s="63"/>
      <c r="G119" s="58"/>
      <c r="H119" s="22"/>
    </row>
    <row r="120" spans="1:8" ht="15" customHeight="1" x14ac:dyDescent="0.25">
      <c r="A120" s="53" t="s">
        <v>199</v>
      </c>
      <c r="B120" s="54">
        <v>380</v>
      </c>
      <c r="C120" s="55"/>
      <c r="D120" s="56">
        <v>3.59</v>
      </c>
      <c r="E120" s="82"/>
      <c r="F120" s="57">
        <v>8.1</v>
      </c>
      <c r="G120" s="58"/>
      <c r="H120" s="22"/>
    </row>
    <row r="121" spans="1:8" ht="29.1" customHeight="1" x14ac:dyDescent="0.25">
      <c r="A121" s="59" t="s">
        <v>200</v>
      </c>
      <c r="B121" s="60">
        <v>391</v>
      </c>
      <c r="C121" s="61"/>
      <c r="D121" s="62">
        <v>3.59</v>
      </c>
      <c r="E121" s="79" t="s">
        <v>94</v>
      </c>
      <c r="F121" s="63"/>
      <c r="G121" s="58"/>
      <c r="H121" s="22"/>
    </row>
    <row r="122" spans="1:8" ht="15.6" customHeight="1" x14ac:dyDescent="0.25">
      <c r="A122" s="84" t="s">
        <v>201</v>
      </c>
      <c r="B122" s="85">
        <v>360</v>
      </c>
      <c r="C122" s="86"/>
      <c r="D122" s="87">
        <v>3.59</v>
      </c>
      <c r="E122" s="88" t="s">
        <v>94</v>
      </c>
      <c r="F122" s="89"/>
      <c r="G122" s="58"/>
      <c r="H122" s="22"/>
    </row>
    <row r="123" spans="1:8" ht="28.9" customHeight="1" x14ac:dyDescent="0.25">
      <c r="A123" s="74" t="s">
        <v>85</v>
      </c>
      <c r="B123" s="2"/>
      <c r="C123" s="2">
        <f>SUM(C13:C122)</f>
        <v>0</v>
      </c>
      <c r="D123" s="90">
        <f>PRODUCT(C123*3.15)</f>
        <v>0</v>
      </c>
      <c r="E123" s="2">
        <f>SUM(E13:E122)</f>
        <v>0</v>
      </c>
      <c r="F123" s="91">
        <f>PRODUCT(E123*8.1)</f>
        <v>0</v>
      </c>
      <c r="G123" s="58"/>
      <c r="H123" s="22"/>
    </row>
    <row r="124" spans="1:8" ht="28.9" customHeight="1" x14ac:dyDescent="0.25">
      <c r="A124" s="71" t="s">
        <v>86</v>
      </c>
      <c r="B124" s="45"/>
      <c r="C124" s="45"/>
      <c r="D124" s="45"/>
      <c r="E124" s="45"/>
      <c r="F124" s="76">
        <f>SUM(D123+F123)</f>
        <v>0</v>
      </c>
      <c r="G124" s="58"/>
      <c r="H124" s="22"/>
    </row>
    <row r="125" spans="1:8" ht="28.9" customHeight="1" x14ac:dyDescent="0.25">
      <c r="A125" s="74" t="s">
        <v>87</v>
      </c>
      <c r="B125" s="2"/>
      <c r="C125" s="2"/>
      <c r="D125" s="2"/>
      <c r="E125" s="2"/>
      <c r="F125" s="75">
        <f>SUM(F124*(14.975/100))</f>
        <v>0</v>
      </c>
      <c r="G125" s="58"/>
      <c r="H125" s="22"/>
    </row>
    <row r="126" spans="1:8" ht="28.9" customHeight="1" x14ac:dyDescent="0.25">
      <c r="A126" s="71" t="s">
        <v>88</v>
      </c>
      <c r="B126" s="45"/>
      <c r="C126" s="45"/>
      <c r="D126" s="45"/>
      <c r="E126" s="45"/>
      <c r="F126" s="76">
        <f>SUM(F124+F125)</f>
        <v>0</v>
      </c>
      <c r="G126" s="58"/>
      <c r="H126" s="22"/>
    </row>
    <row r="127" spans="1:8" ht="28.7" customHeight="1" x14ac:dyDescent="0.25">
      <c r="A127" s="120"/>
      <c r="B127" s="124"/>
      <c r="C127" s="124"/>
      <c r="D127" s="124"/>
      <c r="E127" s="124"/>
      <c r="F127" s="124"/>
      <c r="G127" s="140"/>
      <c r="H127" s="140"/>
    </row>
    <row r="128" spans="1:8" ht="27.6" customHeight="1" x14ac:dyDescent="0.25">
      <c r="A128" s="137" t="s">
        <v>89</v>
      </c>
      <c r="B128" s="138"/>
      <c r="C128" s="138"/>
      <c r="D128" s="138"/>
      <c r="E128" s="138"/>
      <c r="F128" s="138"/>
      <c r="G128" s="138"/>
      <c r="H128" s="139"/>
    </row>
    <row r="129" spans="1:8" ht="65.45" customHeight="1" x14ac:dyDescent="0.25">
      <c r="A129" s="141" t="s">
        <v>236</v>
      </c>
      <c r="B129" s="142"/>
      <c r="C129" s="142"/>
      <c r="D129" s="142"/>
      <c r="E129" s="142"/>
      <c r="F129" s="142"/>
      <c r="G129" s="142"/>
      <c r="H129" s="143"/>
    </row>
  </sheetData>
  <mergeCells count="8">
    <mergeCell ref="A1:H1"/>
    <mergeCell ref="B3:H3"/>
    <mergeCell ref="A128:H128"/>
    <mergeCell ref="A127:H127"/>
    <mergeCell ref="E11:H11"/>
    <mergeCell ref="A129:H129"/>
    <mergeCell ref="E10:H10"/>
    <mergeCell ref="A12:F12"/>
  </mergeCells>
  <pageMargins left="0.7" right="0.7" top="0.75" bottom="0.75" header="0.3" footer="0.3"/>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2"/>
  <sheetViews>
    <sheetView showGridLines="0" topLeftCell="A35" workbookViewId="0">
      <selection activeCell="J31" sqref="J31"/>
    </sheetView>
  </sheetViews>
  <sheetFormatPr baseColWidth="10" defaultColWidth="10.85546875" defaultRowHeight="12.75" customHeight="1" x14ac:dyDescent="0.25"/>
  <cols>
    <col min="1" max="1" width="46.7109375" style="92" customWidth="1"/>
    <col min="2" max="2" width="13.28515625" style="92" customWidth="1"/>
    <col min="3" max="3" width="15.42578125" style="92" customWidth="1"/>
    <col min="4" max="4" width="13.28515625" style="92" customWidth="1"/>
    <col min="5" max="5" width="14.42578125" style="92" customWidth="1"/>
    <col min="6" max="6" width="13.85546875" style="92" customWidth="1"/>
    <col min="7" max="7" width="10.140625" style="92" customWidth="1"/>
    <col min="8" max="8" width="10.42578125" style="92" customWidth="1"/>
    <col min="9" max="256" width="10.85546875" style="92" customWidth="1"/>
  </cols>
  <sheetData>
    <row r="1" spans="1:8" ht="119.85" customHeight="1" x14ac:dyDescent="0.25">
      <c r="A1" s="135" t="s">
        <v>0</v>
      </c>
      <c r="B1" s="124"/>
      <c r="C1" s="124"/>
      <c r="D1" s="124"/>
      <c r="E1" s="124"/>
      <c r="F1" s="124"/>
      <c r="G1" s="124"/>
      <c r="H1" s="136"/>
    </row>
    <row r="2" spans="1:8" ht="24.6" customHeight="1" x14ac:dyDescent="0.25">
      <c r="A2" s="3"/>
      <c r="B2" s="4"/>
      <c r="C2" s="4"/>
      <c r="D2" s="4"/>
      <c r="E2" s="5"/>
      <c r="F2" s="6"/>
      <c r="G2" s="7"/>
      <c r="H2" s="7"/>
    </row>
    <row r="3" spans="1:8" ht="58.35" customHeight="1" x14ac:dyDescent="0.25">
      <c r="A3" s="8" t="s">
        <v>1</v>
      </c>
      <c r="B3" s="117" t="s">
        <v>2</v>
      </c>
      <c r="C3" s="118"/>
      <c r="D3" s="118"/>
      <c r="E3" s="118"/>
      <c r="F3" s="118"/>
      <c r="G3" s="118"/>
      <c r="H3" s="119"/>
    </row>
    <row r="4" spans="1:8" ht="24.6" customHeight="1" x14ac:dyDescent="0.25">
      <c r="A4" s="9"/>
      <c r="B4" s="10"/>
      <c r="C4" s="10"/>
      <c r="D4" s="10"/>
      <c r="E4" s="11"/>
      <c r="F4" s="12"/>
      <c r="G4" s="13"/>
      <c r="H4" s="13"/>
    </row>
    <row r="5" spans="1:8" ht="24.6" customHeight="1" x14ac:dyDescent="0.25">
      <c r="A5" s="14" t="s">
        <v>3</v>
      </c>
      <c r="B5" s="15"/>
      <c r="C5" s="15"/>
      <c r="D5" s="16" t="s">
        <v>4</v>
      </c>
      <c r="E5" s="17"/>
      <c r="F5" s="18"/>
      <c r="G5" s="19"/>
      <c r="H5" s="20"/>
    </row>
    <row r="6" spans="1:8" ht="24.6" customHeight="1" x14ac:dyDescent="0.25">
      <c r="A6" s="21" t="s">
        <v>5</v>
      </c>
      <c r="B6" s="22"/>
      <c r="C6" s="22"/>
      <c r="D6" s="22"/>
      <c r="E6" s="23"/>
      <c r="F6" s="24"/>
      <c r="G6" s="25"/>
      <c r="H6" s="26"/>
    </row>
    <row r="7" spans="1:8" ht="24.6" customHeight="1" x14ac:dyDescent="0.25">
      <c r="A7" s="27" t="s">
        <v>6</v>
      </c>
      <c r="B7" s="28"/>
      <c r="C7" s="28"/>
      <c r="D7" s="28"/>
      <c r="E7" s="29"/>
      <c r="F7" s="30"/>
      <c r="G7" s="31"/>
      <c r="H7" s="32"/>
    </row>
    <row r="8" spans="1:8" ht="24.6" customHeight="1" x14ac:dyDescent="0.25">
      <c r="A8" s="33"/>
      <c r="B8" s="34"/>
      <c r="C8" s="34"/>
      <c r="D8" s="34"/>
      <c r="E8" s="35"/>
      <c r="F8" s="36"/>
      <c r="G8" s="37"/>
      <c r="H8" s="37"/>
    </row>
    <row r="9" spans="1:8" ht="24.6" customHeight="1" x14ac:dyDescent="0.25">
      <c r="A9" s="38" t="s">
        <v>7</v>
      </c>
      <c r="B9" s="39">
        <v>43941</v>
      </c>
      <c r="C9" s="39">
        <v>43948</v>
      </c>
      <c r="D9" s="40">
        <v>43955</v>
      </c>
      <c r="E9" s="40">
        <v>43962</v>
      </c>
      <c r="F9" s="40">
        <v>43969</v>
      </c>
      <c r="G9" s="40">
        <v>43976</v>
      </c>
      <c r="H9" s="41">
        <v>43983</v>
      </c>
    </row>
    <row r="10" spans="1:8" ht="24.95" customHeight="1" x14ac:dyDescent="0.25">
      <c r="A10" s="42" t="s">
        <v>8</v>
      </c>
      <c r="B10" s="43"/>
      <c r="C10" s="43"/>
      <c r="D10" s="43"/>
      <c r="E10" s="129"/>
      <c r="F10" s="122"/>
      <c r="G10" s="122"/>
      <c r="H10" s="130"/>
    </row>
    <row r="11" spans="1:8" ht="21" customHeight="1" x14ac:dyDescent="0.25">
      <c r="A11" s="44"/>
      <c r="B11" s="44"/>
      <c r="C11" s="44"/>
      <c r="D11" s="44"/>
      <c r="E11" s="123"/>
      <c r="F11" s="124"/>
      <c r="G11" s="125"/>
      <c r="H11" s="125"/>
    </row>
    <row r="12" spans="1:8" ht="29.45" customHeight="1" x14ac:dyDescent="0.25">
      <c r="A12" s="131" t="s">
        <v>202</v>
      </c>
      <c r="B12" s="121"/>
      <c r="C12" s="121"/>
      <c r="D12" s="121"/>
      <c r="E12" s="121"/>
      <c r="F12" s="132"/>
      <c r="G12" s="46"/>
      <c r="H12" s="47"/>
    </row>
    <row r="13" spans="1:8" ht="42.6" customHeight="1" x14ac:dyDescent="0.25">
      <c r="A13" s="93" t="s">
        <v>91</v>
      </c>
      <c r="B13" s="49" t="s">
        <v>11</v>
      </c>
      <c r="C13" s="49" t="s">
        <v>12</v>
      </c>
      <c r="D13" s="49" t="s">
        <v>13</v>
      </c>
      <c r="E13" s="49" t="s">
        <v>14</v>
      </c>
      <c r="F13" s="50" t="s">
        <v>13</v>
      </c>
      <c r="G13" s="51"/>
      <c r="H13" s="52"/>
    </row>
    <row r="14" spans="1:8" ht="15" customHeight="1" x14ac:dyDescent="0.25">
      <c r="A14" s="94" t="s">
        <v>203</v>
      </c>
      <c r="B14" s="95"/>
      <c r="C14" s="55"/>
      <c r="D14" s="56"/>
      <c r="E14" s="96"/>
      <c r="F14" s="57">
        <v>8.1</v>
      </c>
      <c r="G14" s="58"/>
      <c r="H14" s="22"/>
    </row>
    <row r="15" spans="1:8" ht="15" customHeight="1" x14ac:dyDescent="0.25">
      <c r="A15" s="97" t="s">
        <v>204</v>
      </c>
      <c r="B15" s="60">
        <v>10</v>
      </c>
      <c r="C15" s="61"/>
      <c r="D15" s="62">
        <v>3.59</v>
      </c>
      <c r="E15" s="98"/>
      <c r="F15" s="63">
        <v>8.1</v>
      </c>
      <c r="G15" s="58"/>
      <c r="H15" s="22"/>
    </row>
    <row r="16" spans="1:8" ht="15" customHeight="1" x14ac:dyDescent="0.25">
      <c r="A16" s="53" t="s">
        <v>205</v>
      </c>
      <c r="B16" s="54">
        <v>12</v>
      </c>
      <c r="C16" s="55"/>
      <c r="D16" s="56">
        <v>3.59</v>
      </c>
      <c r="E16" s="96"/>
      <c r="F16" s="57">
        <v>8.1</v>
      </c>
      <c r="G16" s="58"/>
      <c r="H16" s="22"/>
    </row>
    <row r="17" spans="1:8" ht="15" customHeight="1" x14ac:dyDescent="0.25">
      <c r="A17" s="59" t="s">
        <v>206</v>
      </c>
      <c r="B17" s="60">
        <v>16</v>
      </c>
      <c r="C17" s="61"/>
      <c r="D17" s="62">
        <v>3.59</v>
      </c>
      <c r="E17" s="98"/>
      <c r="F17" s="63">
        <v>8.1</v>
      </c>
      <c r="G17" s="58"/>
      <c r="H17" s="22"/>
    </row>
    <row r="18" spans="1:8" ht="15" customHeight="1" x14ac:dyDescent="0.25">
      <c r="A18" s="53" t="s">
        <v>207</v>
      </c>
      <c r="B18" s="54">
        <v>25</v>
      </c>
      <c r="C18" s="82"/>
      <c r="D18" s="56">
        <v>3.59</v>
      </c>
      <c r="E18" s="96"/>
      <c r="F18" s="57">
        <v>8.1</v>
      </c>
      <c r="G18" s="58"/>
      <c r="H18" s="22"/>
    </row>
    <row r="19" spans="1:8" ht="15" customHeight="1" x14ac:dyDescent="0.25">
      <c r="A19" s="59" t="s">
        <v>208</v>
      </c>
      <c r="B19" s="60">
        <v>35</v>
      </c>
      <c r="C19" s="64"/>
      <c r="D19" s="62">
        <v>3.59</v>
      </c>
      <c r="E19" s="98"/>
      <c r="F19" s="63">
        <v>8.1</v>
      </c>
      <c r="G19" s="58"/>
      <c r="H19" s="22"/>
    </row>
    <row r="20" spans="1:8" ht="15" customHeight="1" x14ac:dyDescent="0.25">
      <c r="A20" s="53" t="s">
        <v>209</v>
      </c>
      <c r="B20" s="54">
        <v>36</v>
      </c>
      <c r="C20" s="55"/>
      <c r="D20" s="56">
        <v>3.59</v>
      </c>
      <c r="E20" s="81" t="s">
        <v>94</v>
      </c>
      <c r="F20" s="57"/>
      <c r="G20" s="58"/>
      <c r="H20" s="22"/>
    </row>
    <row r="21" spans="1:8" ht="15" customHeight="1" x14ac:dyDescent="0.25">
      <c r="A21" s="59" t="s">
        <v>210</v>
      </c>
      <c r="B21" s="60">
        <v>48</v>
      </c>
      <c r="C21" s="61"/>
      <c r="D21" s="62">
        <v>3.59</v>
      </c>
      <c r="E21" s="98"/>
      <c r="F21" s="63">
        <v>8.1</v>
      </c>
      <c r="G21" s="58"/>
      <c r="H21" s="22"/>
    </row>
    <row r="22" spans="1:8" ht="15" customHeight="1" x14ac:dyDescent="0.25">
      <c r="A22" s="53" t="s">
        <v>211</v>
      </c>
      <c r="B22" s="54">
        <v>45</v>
      </c>
      <c r="C22" s="55"/>
      <c r="D22" s="56">
        <v>3.59</v>
      </c>
      <c r="E22" s="96"/>
      <c r="F22" s="57">
        <v>8.1</v>
      </c>
      <c r="G22" s="58"/>
      <c r="H22" s="22"/>
    </row>
    <row r="23" spans="1:8" ht="15" customHeight="1" x14ac:dyDescent="0.25">
      <c r="A23" s="99"/>
      <c r="B23" s="100"/>
      <c r="C23" s="101"/>
      <c r="D23" s="102"/>
      <c r="E23" s="22"/>
      <c r="F23" s="103"/>
      <c r="G23" s="58"/>
      <c r="H23" s="22"/>
    </row>
    <row r="24" spans="1:8" ht="15" customHeight="1" x14ac:dyDescent="0.25">
      <c r="A24" s="94" t="s">
        <v>212</v>
      </c>
      <c r="B24" s="95"/>
      <c r="C24" s="55"/>
      <c r="D24" s="56"/>
      <c r="E24" s="96"/>
      <c r="F24" s="57">
        <v>8.1</v>
      </c>
      <c r="G24" s="58"/>
      <c r="H24" s="22"/>
    </row>
    <row r="25" spans="1:8" ht="15" customHeight="1" x14ac:dyDescent="0.25">
      <c r="A25" s="97" t="s">
        <v>213</v>
      </c>
      <c r="B25" s="60">
        <v>53</v>
      </c>
      <c r="C25" s="79" t="s">
        <v>94</v>
      </c>
      <c r="D25" s="62"/>
      <c r="E25" s="98"/>
      <c r="F25" s="63">
        <v>8.1</v>
      </c>
      <c r="G25" s="58"/>
      <c r="H25" s="22"/>
    </row>
    <row r="26" spans="1:8" ht="15" customHeight="1" x14ac:dyDescent="0.25">
      <c r="A26" s="53" t="s">
        <v>214</v>
      </c>
      <c r="B26" s="54">
        <v>60</v>
      </c>
      <c r="C26" s="81" t="s">
        <v>94</v>
      </c>
      <c r="D26" s="56"/>
      <c r="E26" s="96"/>
      <c r="F26" s="57">
        <v>8.1</v>
      </c>
      <c r="G26" s="58"/>
      <c r="H26" s="22"/>
    </row>
    <row r="27" spans="1:8" ht="15" customHeight="1" x14ac:dyDescent="0.25">
      <c r="A27" s="59" t="s">
        <v>215</v>
      </c>
      <c r="B27" s="60">
        <v>58</v>
      </c>
      <c r="C27" s="79" t="s">
        <v>94</v>
      </c>
      <c r="D27" s="62"/>
      <c r="E27" s="98"/>
      <c r="F27" s="63">
        <v>8.1</v>
      </c>
      <c r="G27" s="58"/>
      <c r="H27" s="22"/>
    </row>
    <row r="28" spans="1:8" ht="15" customHeight="1" x14ac:dyDescent="0.25">
      <c r="A28" s="53" t="s">
        <v>216</v>
      </c>
      <c r="B28" s="54">
        <v>50</v>
      </c>
      <c r="C28" s="81" t="s">
        <v>94</v>
      </c>
      <c r="D28" s="56"/>
      <c r="E28" s="96"/>
      <c r="F28" s="57">
        <v>8.1</v>
      </c>
      <c r="G28" s="58"/>
      <c r="H28" s="22"/>
    </row>
    <row r="29" spans="1:8" ht="15" customHeight="1" x14ac:dyDescent="0.25">
      <c r="A29" s="59" t="s">
        <v>217</v>
      </c>
      <c r="B29" s="60">
        <v>54</v>
      </c>
      <c r="C29" s="79" t="s">
        <v>94</v>
      </c>
      <c r="D29" s="62"/>
      <c r="E29" s="98"/>
      <c r="F29" s="63">
        <v>8.1</v>
      </c>
      <c r="G29" s="58"/>
      <c r="H29" s="22"/>
    </row>
    <row r="30" spans="1:8" ht="15" customHeight="1" x14ac:dyDescent="0.25">
      <c r="A30" s="99"/>
      <c r="B30" s="100"/>
      <c r="C30" s="104"/>
      <c r="D30" s="102"/>
      <c r="E30" s="22"/>
      <c r="F30" s="103"/>
      <c r="G30" s="58"/>
      <c r="H30" s="22"/>
    </row>
    <row r="31" spans="1:8" ht="15" customHeight="1" x14ac:dyDescent="0.25">
      <c r="A31" s="105" t="s">
        <v>218</v>
      </c>
      <c r="B31" s="106"/>
      <c r="C31" s="80"/>
      <c r="D31" s="62"/>
      <c r="E31" s="98"/>
      <c r="F31" s="63">
        <v>8.1</v>
      </c>
      <c r="G31" s="58"/>
      <c r="H31" s="22"/>
    </row>
    <row r="32" spans="1:8" ht="15" customHeight="1" x14ac:dyDescent="0.25">
      <c r="A32" s="107" t="s">
        <v>219</v>
      </c>
      <c r="B32" s="54">
        <v>80</v>
      </c>
      <c r="C32" s="81" t="s">
        <v>94</v>
      </c>
      <c r="D32" s="56">
        <v>3.59</v>
      </c>
      <c r="E32" s="96"/>
      <c r="F32" s="57">
        <v>8.1</v>
      </c>
      <c r="G32" s="58"/>
      <c r="H32" s="22"/>
    </row>
    <row r="33" spans="1:8" ht="15" customHeight="1" x14ac:dyDescent="0.25">
      <c r="A33" s="99"/>
      <c r="B33" s="100"/>
      <c r="C33" s="104"/>
      <c r="D33" s="102"/>
      <c r="E33" s="22"/>
      <c r="F33" s="103"/>
      <c r="G33" s="58"/>
      <c r="H33" s="22"/>
    </row>
    <row r="34" spans="1:8" ht="15" customHeight="1" x14ac:dyDescent="0.25">
      <c r="A34" s="94" t="s">
        <v>220</v>
      </c>
      <c r="B34" s="95"/>
      <c r="C34" s="78"/>
      <c r="D34" s="56"/>
      <c r="E34" s="96"/>
      <c r="F34" s="57">
        <v>8.1</v>
      </c>
      <c r="G34" s="58"/>
      <c r="H34" s="22"/>
    </row>
    <row r="35" spans="1:8" ht="15.6" customHeight="1" x14ac:dyDescent="0.25">
      <c r="A35" s="108" t="s">
        <v>221</v>
      </c>
      <c r="B35" s="67">
        <v>704</v>
      </c>
      <c r="C35" s="109" t="s">
        <v>94</v>
      </c>
      <c r="D35" s="69"/>
      <c r="E35" s="110"/>
      <c r="F35" s="70">
        <v>8.1</v>
      </c>
      <c r="G35" s="58"/>
      <c r="H35" s="22"/>
    </row>
    <row r="36" spans="1:8" ht="28.9" customHeight="1" x14ac:dyDescent="0.25">
      <c r="A36" s="71" t="s">
        <v>85</v>
      </c>
      <c r="B36" s="45"/>
      <c r="C36" s="45">
        <f>SUM(C12:C33)</f>
        <v>0</v>
      </c>
      <c r="D36" s="111">
        <f>PRODUCT(C36*3.15)</f>
        <v>0</v>
      </c>
      <c r="E36" s="45">
        <f>SUM(E12:E33)</f>
        <v>0</v>
      </c>
      <c r="F36" s="72">
        <f>PRODUCT(E36*8.1)</f>
        <v>0</v>
      </c>
      <c r="G36" s="58"/>
      <c r="H36" s="22"/>
    </row>
    <row r="37" spans="1:8" ht="28.9" customHeight="1" x14ac:dyDescent="0.25">
      <c r="A37" s="74" t="s">
        <v>86</v>
      </c>
      <c r="B37" s="2"/>
      <c r="C37" s="2"/>
      <c r="D37" s="2"/>
      <c r="E37" s="2"/>
      <c r="F37" s="75">
        <f>SUM(D36+F36)</f>
        <v>0</v>
      </c>
      <c r="G37" s="58"/>
      <c r="H37" s="22"/>
    </row>
    <row r="38" spans="1:8" ht="28.9" customHeight="1" x14ac:dyDescent="0.25">
      <c r="A38" s="71" t="s">
        <v>87</v>
      </c>
      <c r="B38" s="45"/>
      <c r="C38" s="45"/>
      <c r="D38" s="45"/>
      <c r="E38" s="45"/>
      <c r="F38" s="76">
        <f>SUM(F37*(14.975/100))</f>
        <v>0</v>
      </c>
      <c r="G38" s="58"/>
      <c r="H38" s="22"/>
    </row>
    <row r="39" spans="1:8" ht="28.9" customHeight="1" x14ac:dyDescent="0.25">
      <c r="A39" s="74" t="s">
        <v>88</v>
      </c>
      <c r="B39" s="2"/>
      <c r="C39" s="2"/>
      <c r="D39" s="2"/>
      <c r="E39" s="2"/>
      <c r="F39" s="75">
        <f>SUM(F37+F38)</f>
        <v>0</v>
      </c>
      <c r="G39" s="58"/>
      <c r="H39" s="22"/>
    </row>
    <row r="40" spans="1:8" ht="28.7" customHeight="1" x14ac:dyDescent="0.25">
      <c r="A40" s="120"/>
      <c r="B40" s="121"/>
      <c r="C40" s="121"/>
      <c r="D40" s="121"/>
      <c r="E40" s="121"/>
      <c r="F40" s="121"/>
      <c r="G40" s="122"/>
      <c r="H40" s="122"/>
    </row>
    <row r="41" spans="1:8" ht="27.6" customHeight="1" x14ac:dyDescent="0.25">
      <c r="A41" s="133" t="s">
        <v>89</v>
      </c>
      <c r="B41" s="125"/>
      <c r="C41" s="125"/>
      <c r="D41" s="125"/>
      <c r="E41" s="125"/>
      <c r="F41" s="125"/>
      <c r="G41" s="125"/>
      <c r="H41" s="134"/>
    </row>
    <row r="42" spans="1:8" ht="65.45" customHeight="1" x14ac:dyDescent="0.25">
      <c r="A42" s="126" t="s">
        <v>236</v>
      </c>
      <c r="B42" s="127"/>
      <c r="C42" s="127"/>
      <c r="D42" s="127"/>
      <c r="E42" s="127"/>
      <c r="F42" s="127"/>
      <c r="G42" s="127"/>
      <c r="H42" s="128"/>
    </row>
  </sheetData>
  <mergeCells count="8">
    <mergeCell ref="A1:H1"/>
    <mergeCell ref="A41:H41"/>
    <mergeCell ref="B3:H3"/>
    <mergeCell ref="A40:H40"/>
    <mergeCell ref="E11:H11"/>
    <mergeCell ref="A42:H42"/>
    <mergeCell ref="E10:H10"/>
    <mergeCell ref="A12:F12"/>
  </mergeCells>
  <pageMargins left="0.7" right="0.7" top="0.75" bottom="0.75"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2"/>
  <sheetViews>
    <sheetView showGridLines="0" tabSelected="1" workbookViewId="0">
      <selection activeCell="C34" sqref="C34"/>
    </sheetView>
  </sheetViews>
  <sheetFormatPr baseColWidth="10" defaultColWidth="10.85546875" defaultRowHeight="12.75" customHeight="1" x14ac:dyDescent="0.25"/>
  <cols>
    <col min="1" max="1" width="46.7109375" style="112" customWidth="1"/>
    <col min="2" max="2" width="13.28515625" style="112" customWidth="1"/>
    <col min="3" max="3" width="15.42578125" style="112" customWidth="1"/>
    <col min="4" max="4" width="13.28515625" style="112" customWidth="1"/>
    <col min="5" max="5" width="14.42578125" style="112" customWidth="1"/>
    <col min="6" max="6" width="13.85546875" style="112" customWidth="1"/>
    <col min="7" max="7" width="10.140625" style="112" customWidth="1"/>
    <col min="8" max="8" width="10.42578125" style="112" customWidth="1"/>
    <col min="9" max="256" width="10.85546875" style="112" customWidth="1"/>
  </cols>
  <sheetData>
    <row r="1" spans="1:8" ht="119.85" customHeight="1" x14ac:dyDescent="0.25">
      <c r="A1" s="135" t="s">
        <v>0</v>
      </c>
      <c r="B1" s="124"/>
      <c r="C1" s="124"/>
      <c r="D1" s="124"/>
      <c r="E1" s="124"/>
      <c r="F1" s="124"/>
      <c r="G1" s="124"/>
      <c r="H1" s="136"/>
    </row>
    <row r="2" spans="1:8" ht="24.6" customHeight="1" x14ac:dyDescent="0.25">
      <c r="A2" s="3"/>
      <c r="B2" s="4"/>
      <c r="C2" s="4"/>
      <c r="D2" s="4"/>
      <c r="E2" s="5"/>
      <c r="F2" s="6"/>
      <c r="G2" s="7"/>
      <c r="H2" s="7"/>
    </row>
    <row r="3" spans="1:8" ht="63.95" customHeight="1" x14ac:dyDescent="0.25">
      <c r="A3" s="8" t="s">
        <v>1</v>
      </c>
      <c r="B3" s="117" t="s">
        <v>2</v>
      </c>
      <c r="C3" s="118"/>
      <c r="D3" s="118"/>
      <c r="E3" s="118"/>
      <c r="F3" s="118"/>
      <c r="G3" s="118"/>
      <c r="H3" s="119"/>
    </row>
    <row r="4" spans="1:8" ht="24.6" customHeight="1" x14ac:dyDescent="0.25">
      <c r="A4" s="9"/>
      <c r="B4" s="10"/>
      <c r="C4" s="10"/>
      <c r="D4" s="10"/>
      <c r="E4" s="11"/>
      <c r="F4" s="12"/>
      <c r="G4" s="13"/>
      <c r="H4" s="13"/>
    </row>
    <row r="5" spans="1:8" ht="24.6" customHeight="1" x14ac:dyDescent="0.25">
      <c r="A5" s="14" t="s">
        <v>3</v>
      </c>
      <c r="B5" s="15"/>
      <c r="C5" s="15"/>
      <c r="D5" s="16" t="s">
        <v>4</v>
      </c>
      <c r="E5" s="17"/>
      <c r="F5" s="18"/>
      <c r="G5" s="19"/>
      <c r="H5" s="20"/>
    </row>
    <row r="6" spans="1:8" ht="24.6" customHeight="1" x14ac:dyDescent="0.25">
      <c r="A6" s="21" t="s">
        <v>5</v>
      </c>
      <c r="B6" s="22"/>
      <c r="C6" s="22"/>
      <c r="D6" s="22"/>
      <c r="E6" s="23"/>
      <c r="F6" s="24"/>
      <c r="G6" s="25"/>
      <c r="H6" s="26"/>
    </row>
    <row r="7" spans="1:8" ht="24.6" customHeight="1" x14ac:dyDescent="0.25">
      <c r="A7" s="27" t="s">
        <v>6</v>
      </c>
      <c r="B7" s="28"/>
      <c r="C7" s="28"/>
      <c r="D7" s="28"/>
      <c r="E7" s="29"/>
      <c r="F7" s="30"/>
      <c r="G7" s="31"/>
      <c r="H7" s="32"/>
    </row>
    <row r="8" spans="1:8" ht="24.6" customHeight="1" x14ac:dyDescent="0.25">
      <c r="A8" s="33"/>
      <c r="B8" s="34"/>
      <c r="C8" s="34"/>
      <c r="D8" s="34"/>
      <c r="E8" s="35"/>
      <c r="F8" s="36"/>
      <c r="G8" s="37"/>
      <c r="H8" s="37"/>
    </row>
    <row r="9" spans="1:8" ht="24.6" customHeight="1" x14ac:dyDescent="0.25">
      <c r="A9" s="38" t="s">
        <v>7</v>
      </c>
      <c r="B9" s="39">
        <v>43941</v>
      </c>
      <c r="C9" s="39">
        <v>43948</v>
      </c>
      <c r="D9" s="40">
        <v>43955</v>
      </c>
      <c r="E9" s="40">
        <v>43962</v>
      </c>
      <c r="F9" s="40">
        <v>43969</v>
      </c>
      <c r="G9" s="40">
        <v>43976</v>
      </c>
      <c r="H9" s="41">
        <v>43983</v>
      </c>
    </row>
    <row r="10" spans="1:8" ht="24.95" customHeight="1" x14ac:dyDescent="0.25">
      <c r="A10" s="42" t="s">
        <v>8</v>
      </c>
      <c r="B10" s="43"/>
      <c r="C10" s="43"/>
      <c r="D10" s="43"/>
      <c r="E10" s="129"/>
      <c r="F10" s="122"/>
      <c r="G10" s="122"/>
      <c r="H10" s="130"/>
    </row>
    <row r="11" spans="1:8" ht="21" customHeight="1" x14ac:dyDescent="0.25">
      <c r="A11" s="44"/>
      <c r="B11" s="44"/>
      <c r="C11" s="44"/>
      <c r="D11" s="44"/>
      <c r="E11" s="144"/>
      <c r="F11" s="145"/>
      <c r="G11" s="125"/>
      <c r="H11" s="125"/>
    </row>
    <row r="12" spans="1:8" ht="29.45" customHeight="1" x14ac:dyDescent="0.25">
      <c r="A12" s="131" t="s">
        <v>222</v>
      </c>
      <c r="B12" s="121"/>
      <c r="C12" s="121"/>
      <c r="D12" s="132"/>
      <c r="E12" s="58"/>
      <c r="F12" s="22"/>
      <c r="G12" s="47"/>
      <c r="H12" s="47"/>
    </row>
    <row r="13" spans="1:8" ht="29.45" customHeight="1" x14ac:dyDescent="0.25">
      <c r="A13" s="48" t="s">
        <v>10</v>
      </c>
      <c r="B13" s="49" t="s">
        <v>11</v>
      </c>
      <c r="C13" s="49" t="s">
        <v>14</v>
      </c>
      <c r="D13" s="50" t="s">
        <v>13</v>
      </c>
      <c r="E13" s="58"/>
      <c r="F13" s="22"/>
      <c r="G13" s="52"/>
      <c r="H13" s="52"/>
    </row>
    <row r="14" spans="1:8" ht="15" customHeight="1" x14ac:dyDescent="0.25">
      <c r="A14" s="53" t="s">
        <v>223</v>
      </c>
      <c r="B14" s="54">
        <v>224</v>
      </c>
      <c r="C14" s="55"/>
      <c r="D14" s="113">
        <v>8.75</v>
      </c>
      <c r="E14" s="58"/>
      <c r="F14" s="22"/>
      <c r="G14" s="22"/>
      <c r="H14" s="22"/>
    </row>
    <row r="15" spans="1:8" ht="15" customHeight="1" x14ac:dyDescent="0.25">
      <c r="A15" s="59" t="s">
        <v>224</v>
      </c>
      <c r="B15" s="60">
        <v>479</v>
      </c>
      <c r="C15" s="61"/>
      <c r="D15" s="114">
        <v>8.75</v>
      </c>
      <c r="E15" s="58"/>
      <c r="F15" s="22"/>
      <c r="G15" s="22"/>
      <c r="H15" s="22"/>
    </row>
    <row r="16" spans="1:8" ht="15" customHeight="1" x14ac:dyDescent="0.25">
      <c r="A16" s="53" t="s">
        <v>225</v>
      </c>
      <c r="B16" s="54">
        <v>492</v>
      </c>
      <c r="C16" s="55"/>
      <c r="D16" s="113">
        <v>8.75</v>
      </c>
      <c r="E16" s="58"/>
      <c r="F16" s="22"/>
      <c r="G16" s="22"/>
      <c r="H16" s="22"/>
    </row>
    <row r="17" spans="1:8" ht="15" customHeight="1" x14ac:dyDescent="0.25">
      <c r="A17" s="59" t="s">
        <v>226</v>
      </c>
      <c r="B17" s="60">
        <v>508</v>
      </c>
      <c r="C17" s="61"/>
      <c r="D17" s="114">
        <v>8.75</v>
      </c>
      <c r="E17" s="58"/>
      <c r="F17" s="22"/>
      <c r="G17" s="22"/>
      <c r="H17" s="22"/>
    </row>
    <row r="18" spans="1:8" ht="15" customHeight="1" x14ac:dyDescent="0.25">
      <c r="A18" s="53" t="s">
        <v>227</v>
      </c>
      <c r="B18" s="54">
        <v>600</v>
      </c>
      <c r="C18" s="82"/>
      <c r="D18" s="113">
        <v>8.75</v>
      </c>
      <c r="E18" s="58"/>
      <c r="F18" s="22"/>
      <c r="G18" s="22"/>
      <c r="H18" s="22"/>
    </row>
    <row r="19" spans="1:8" ht="15" customHeight="1" x14ac:dyDescent="0.25">
      <c r="A19" s="59" t="s">
        <v>228</v>
      </c>
      <c r="B19" s="60">
        <v>610</v>
      </c>
      <c r="C19" s="64"/>
      <c r="D19" s="114">
        <v>8.75</v>
      </c>
      <c r="E19" s="58"/>
      <c r="F19" s="22"/>
      <c r="G19" s="22"/>
      <c r="H19" s="22"/>
    </row>
    <row r="20" spans="1:8" ht="15" customHeight="1" x14ac:dyDescent="0.25">
      <c r="A20" s="53" t="s">
        <v>229</v>
      </c>
      <c r="B20" s="54">
        <v>643</v>
      </c>
      <c r="C20" s="55"/>
      <c r="D20" s="113">
        <v>8.75</v>
      </c>
      <c r="E20" s="58"/>
      <c r="F20" s="22"/>
      <c r="G20" s="22"/>
      <c r="H20" s="22"/>
    </row>
    <row r="21" spans="1:8" ht="15" customHeight="1" x14ac:dyDescent="0.25">
      <c r="A21" s="59" t="s">
        <v>230</v>
      </c>
      <c r="B21" s="60">
        <v>550</v>
      </c>
      <c r="C21" s="61"/>
      <c r="D21" s="114">
        <v>8.75</v>
      </c>
      <c r="E21" s="58"/>
      <c r="F21" s="22"/>
      <c r="G21" s="22"/>
      <c r="H21" s="22"/>
    </row>
    <row r="22" spans="1:8" ht="15" customHeight="1" x14ac:dyDescent="0.25">
      <c r="A22" s="53" t="s">
        <v>231</v>
      </c>
      <c r="B22" s="54">
        <v>307</v>
      </c>
      <c r="C22" s="55"/>
      <c r="D22" s="113">
        <v>8.75</v>
      </c>
      <c r="E22" s="58"/>
      <c r="F22" s="22"/>
      <c r="G22" s="22"/>
      <c r="H22" s="22"/>
    </row>
    <row r="23" spans="1:8" ht="15" customHeight="1" x14ac:dyDescent="0.25">
      <c r="A23" s="59" t="s">
        <v>232</v>
      </c>
      <c r="B23" s="60">
        <v>384</v>
      </c>
      <c r="C23" s="61"/>
      <c r="D23" s="114">
        <v>8.75</v>
      </c>
      <c r="E23" s="58"/>
      <c r="F23" s="22"/>
      <c r="G23" s="22"/>
      <c r="H23" s="22"/>
    </row>
    <row r="24" spans="1:8" ht="15" customHeight="1" x14ac:dyDescent="0.25">
      <c r="A24" s="53" t="s">
        <v>233</v>
      </c>
      <c r="B24" s="54">
        <v>385</v>
      </c>
      <c r="C24" s="55"/>
      <c r="D24" s="113">
        <v>8.75</v>
      </c>
      <c r="E24" s="58"/>
      <c r="F24" s="22"/>
      <c r="G24" s="22"/>
      <c r="H24" s="22"/>
    </row>
    <row r="25" spans="1:8" ht="15" customHeight="1" x14ac:dyDescent="0.25">
      <c r="A25" s="59" t="s">
        <v>234</v>
      </c>
      <c r="B25" s="60">
        <v>338</v>
      </c>
      <c r="C25" s="83"/>
      <c r="D25" s="114">
        <v>8.75</v>
      </c>
      <c r="E25" s="58"/>
      <c r="F25" s="22"/>
      <c r="G25" s="22"/>
      <c r="H25" s="22"/>
    </row>
    <row r="26" spans="1:8" ht="15.6" customHeight="1" x14ac:dyDescent="0.25">
      <c r="A26" s="84" t="s">
        <v>235</v>
      </c>
      <c r="B26" s="85">
        <v>389</v>
      </c>
      <c r="C26" s="115"/>
      <c r="D26" s="116">
        <v>8.75</v>
      </c>
      <c r="E26" s="58"/>
      <c r="F26" s="22"/>
      <c r="G26" s="22"/>
      <c r="H26" s="22"/>
    </row>
    <row r="27" spans="1:8" ht="28.9" customHeight="1" x14ac:dyDescent="0.25">
      <c r="A27" s="74" t="s">
        <v>86</v>
      </c>
      <c r="B27" s="2"/>
      <c r="C27" s="2">
        <f>SUM(C14:C26)</f>
        <v>0</v>
      </c>
      <c r="D27" s="75">
        <f>PRODUCT(C26*8.75)</f>
        <v>0</v>
      </c>
      <c r="E27" s="58"/>
      <c r="F27" s="22"/>
      <c r="G27" s="22"/>
      <c r="H27" s="22"/>
    </row>
    <row r="28" spans="1:8" ht="28.9" customHeight="1" x14ac:dyDescent="0.25">
      <c r="A28" s="71" t="s">
        <v>87</v>
      </c>
      <c r="B28" s="45"/>
      <c r="C28" s="45"/>
      <c r="D28" s="76">
        <f>SUM(D27*(14.975/100))</f>
        <v>0</v>
      </c>
      <c r="E28" s="58"/>
      <c r="F28" s="22"/>
      <c r="G28" s="22"/>
      <c r="H28" s="22"/>
    </row>
    <row r="29" spans="1:8" ht="28.9" customHeight="1" x14ac:dyDescent="0.25">
      <c r="A29" s="74" t="s">
        <v>88</v>
      </c>
      <c r="B29" s="2"/>
      <c r="C29" s="2"/>
      <c r="D29" s="75">
        <f>SUM(D27+D28)</f>
        <v>0</v>
      </c>
      <c r="E29" s="58"/>
      <c r="F29" s="22"/>
      <c r="G29" s="22"/>
      <c r="H29" s="22"/>
    </row>
    <row r="30" spans="1:8" ht="28.7" customHeight="1" x14ac:dyDescent="0.25">
      <c r="A30" s="120"/>
      <c r="B30" s="121"/>
      <c r="C30" s="121"/>
      <c r="D30" s="121"/>
      <c r="E30" s="122"/>
      <c r="F30" s="122"/>
      <c r="G30" s="122"/>
      <c r="H30" s="122"/>
    </row>
    <row r="31" spans="1:8" ht="27.6" customHeight="1" x14ac:dyDescent="0.25">
      <c r="A31" s="133" t="s">
        <v>89</v>
      </c>
      <c r="B31" s="125"/>
      <c r="C31" s="125"/>
      <c r="D31" s="125"/>
      <c r="E31" s="125"/>
      <c r="F31" s="125"/>
      <c r="G31" s="125"/>
      <c r="H31" s="134"/>
    </row>
    <row r="32" spans="1:8" ht="65.45" customHeight="1" x14ac:dyDescent="0.25">
      <c r="A32" s="126" t="s">
        <v>236</v>
      </c>
      <c r="B32" s="127"/>
      <c r="C32" s="127"/>
      <c r="D32" s="127"/>
      <c r="E32" s="127"/>
      <c r="F32" s="127"/>
      <c r="G32" s="127"/>
      <c r="H32" s="128"/>
    </row>
  </sheetData>
  <mergeCells count="8">
    <mergeCell ref="A1:H1"/>
    <mergeCell ref="B3:H3"/>
    <mergeCell ref="A31:H31"/>
    <mergeCell ref="A30:H30"/>
    <mergeCell ref="E11:H11"/>
    <mergeCell ref="A32:H32"/>
    <mergeCell ref="E10:H10"/>
    <mergeCell ref="A12:D12"/>
  </mergeCells>
  <pageMargins left="0.7" right="0.7" top="0.75" bottom="0.75" header="0.3" footer="0.3"/>
  <pageSetup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Fines herbes</vt:lpstr>
      <vt:lpstr>Légumes</vt:lpstr>
      <vt:lpstr>Fruitiers</vt:lpstr>
      <vt:lpstr>Légumes du patrimoine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dc:creator>
  <cp:lastModifiedBy>Maxime</cp:lastModifiedBy>
  <dcterms:created xsi:type="dcterms:W3CDTF">2020-04-08T16:38:59Z</dcterms:created>
  <dcterms:modified xsi:type="dcterms:W3CDTF">2020-04-08T16:38:59Z</dcterms:modified>
</cp:coreProperties>
</file>